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<sst xmlns="http://schemas.openxmlformats.org/spreadsheetml/2006/main" count="38" uniqueCount="38">
  <si>
    <t xml:space="preserve"/>
  </si>
  <si>
    <t xml:space="preserve">UMQ050</t>
  </si>
  <si>
    <t xml:space="preserve">Ude</t>
  </si>
  <si>
    <t xml:space="preserve">Barreira levadiza para viandantes.</t>
  </si>
  <si>
    <r>
      <rPr>
        <b/>
        <sz val="7.80"/>
        <color rgb="FF000000"/>
        <rFont val="Arial"/>
        <family val="2"/>
      </rPr>
      <t xml:space="preserve">Conxunto de barreira modular levadiza peonil "ZIGMETAL", de aceiro laminado en quente, de 3000x868 mm, composto por barra lonxitudinal con acabado en cor verde con textura férrea, apoiada sobre montantes de peche e de leva previstos para ancoraxe mediante recibido en soleira de formigón</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</si>
  <si>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</si>
  <si>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</si>
  <si>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</si>
  <si>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</si>
  <si>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</si>
  <si>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</si>
  <si>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mt10hmf010Mp</t>
  </si>
  <si>
    <t xml:space="preserve">m³</t>
  </si>
  <si>
    <t xml:space="preserve">Formigón HM-20/P/20/I, fabricado en central.</t>
  </si>
  <si>
    <t xml:space="preserve">mt52mut025b</t>
  </si>
  <si>
    <t xml:space="preserve">Ude</t>
  </si>
  <si>
    <t xml:space="preserve">Placa de ancoraxe "ZIGMETAL", para recibido de montante de barreira en soleira de formigón.</t>
  </si>
  <si>
    <t xml:space="preserve">mt52mut020a</t>
  </si>
  <si>
    <t xml:space="preserve">Ude</t>
  </si>
  <si>
    <t xml:space="preserve">Montante "ZIGMETAL", de 868 mm de altura, con articulación no apoio e seguro de protección vertical, realizado con pletina de aceiro laminado en quente de 50x8 mm, con portasinais de cor verde.</t>
  </si>
  <si>
    <t xml:space="preserve">mt52mut015a</t>
  </si>
  <si>
    <t xml:space="preserve">Ude</t>
  </si>
  <si>
    <t xml:space="preserve">Montante de peche "ZIGMETAL" de 868 mm de altura, realizado con pletina de aceiro laminado en quente de 50x8 mm, con portasinais de cor verde.</t>
  </si>
  <si>
    <t xml:space="preserve">mt52mut010a</t>
  </si>
  <si>
    <t xml:space="preserve">Ude</t>
  </si>
  <si>
    <t xml:space="preserve">Barra lonxitudinal de aceiro laminado en quente "ZIGMETAL" de 3000 mm de lonxitude, 100 mm de diámetro e 2 mm de espesor con acabado en cor verde con textura férrea, incluso contrapeso oculto nun extremo e puño integrada no extremo oposto para facilitar a súa elevación, para apoio entre montantes, en barreira levadiza para protección peonil.</t>
  </si>
  <si>
    <t xml:space="preserve">mo039</t>
  </si>
  <si>
    <t xml:space="preserve">h</t>
  </si>
  <si>
    <t xml:space="preserve">Oficial 1ª construcción de obra civil.</t>
  </si>
  <si>
    <t xml:space="preserve">mo082</t>
  </si>
  <si>
    <t xml:space="preserve">h</t>
  </si>
  <si>
    <t xml:space="preserve">Axudante construcción de obra civil.</t>
  </si>
  <si>
    <t xml:space="preserve">%</t>
  </si>
  <si>
    <t xml:space="preserve">Medios auxiliares</t>
  </si>
  <si>
    <t xml:space="preserve">%</t>
  </si>
  <si>
    <t xml:space="preserve">Costes indirectos</t>
  </si>
  <si>
    <t xml:space="preserve">Custo de mantemento decenal: 551,78€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</si>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</sst>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4.81" customWidth="1"/>
    <col min="3" max="3" width="4.66" customWidth="1"/>
    <col min="4" max="4" width="22.73" customWidth="1"/>
    <col min="5" max="5" width="27.69" customWidth="1"/>
    <col min="6" max="6" width="15.01" customWidth="1"/>
    <col min="7" max="7" width="3.50" customWidth="1"/>
    <col min="8" max="8" width="6.41" customWidth="1"/>
    <col min="9" max="9" width="4.95" customWidth="1"/>
    <col min="10" max="10" width="2.19"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0.100000</v>
      </c>
      <c r="I8" s="16">
        <v>66.780000</v>
      </c>
      <c r="J8" s="16"/>
      <c r="K8" s="16">
        <f ca="1">ROUND(INDIRECT(ADDRESS(ROW()+(0), COLUMN()+(-3), 1))*INDIRECT(ADDRESS(ROW()+(0), COLUMN()+(-2), 1)), 2)</f>
        <v>6.680000</v>
      </c>
    </row>
    <row r="9" spans="1:11" ht="21.60" thickBot="1" customHeight="1">
      <c r="A9" s="17" t="s">
        <v>14</v>
      </c>
      <c r="B9" s="18" t="s">
        <v>15</v>
      </c>
      <c r="C9" s="17" t="s">
        <v>16</v>
      </c>
      <c r="D9" s="17"/>
      <c r="E9" s="17"/>
      <c r="F9" s="17"/>
      <c r="G9" s="17"/>
      <c r="H9" s="19">
        <v>2.000000</v>
      </c>
      <c r="I9" s="20">
        <v>9.000000</v>
      </c>
      <c r="J9" s="20"/>
      <c r="K9" s="20">
        <f ca="1">ROUND(INDIRECT(ADDRESS(ROW()+(0), COLUMN()+(-3), 1))*INDIRECT(ADDRESS(ROW()+(0), COLUMN()+(-2), 1)), 2)</f>
        <v>18.000000</v>
      </c>
    </row>
    <row r="10" spans="1:11" ht="31.20" thickBot="1" customHeight="1">
      <c r="A10" s="17" t="s">
        <v>17</v>
      </c>
      <c r="B10" s="18" t="s">
        <v>18</v>
      </c>
      <c r="C10" s="17" t="s">
        <v>19</v>
      </c>
      <c r="D10" s="17"/>
      <c r="E10" s="17"/>
      <c r="F10" s="17"/>
      <c r="G10" s="17"/>
      <c r="H10" s="19">
        <v>1.000000</v>
      </c>
      <c r="I10" s="20">
        <v>234.000000</v>
      </c>
      <c r="J10" s="20"/>
      <c r="K10" s="20">
        <f ca="1">ROUND(INDIRECT(ADDRESS(ROW()+(0), COLUMN()+(-3), 1))*INDIRECT(ADDRESS(ROW()+(0), COLUMN()+(-2), 1)), 2)</f>
        <v>234.000000</v>
      </c>
    </row>
    <row r="11" spans="1:11" ht="21.60" thickBot="1" customHeight="1">
      <c r="A11" s="17" t="s">
        <v>20</v>
      </c>
      <c r="B11" s="18" t="s">
        <v>21</v>
      </c>
      <c r="C11" s="17" t="s">
        <v>22</v>
      </c>
      <c r="D11" s="17"/>
      <c r="E11" s="17"/>
      <c r="F11" s="17"/>
      <c r="G11" s="17"/>
      <c r="H11" s="19">
        <v>1.000000</v>
      </c>
      <c r="I11" s="20">
        <v>180.000000</v>
      </c>
      <c r="J11" s="20"/>
      <c r="K11" s="20">
        <f ca="1">ROUND(INDIRECT(ADDRESS(ROW()+(0), COLUMN()+(-3), 1))*INDIRECT(ADDRESS(ROW()+(0), COLUMN()+(-2), 1)), 2)</f>
        <v>180.000000</v>
      </c>
    </row>
    <row r="12" spans="1:11" ht="50.40" thickBot="1" customHeight="1">
      <c r="A12" s="17" t="s">
        <v>23</v>
      </c>
      <c r="B12" s="18" t="s">
        <v>24</v>
      </c>
      <c r="C12" s="17" t="s">
        <v>25</v>
      </c>
      <c r="D12" s="17"/>
      <c r="E12" s="17"/>
      <c r="F12" s="17"/>
      <c r="G12" s="17"/>
      <c r="H12" s="19">
        <v>1.000000</v>
      </c>
      <c r="I12" s="20">
        <v>217.000000</v>
      </c>
      <c r="J12" s="20"/>
      <c r="K12" s="20">
        <f ca="1">ROUND(INDIRECT(ADDRESS(ROW()+(0), COLUMN()+(-3), 1))*INDIRECT(ADDRESS(ROW()+(0), COLUMN()+(-2), 1)), 2)</f>
        <v>217.000000</v>
      </c>
    </row>
    <row r="13" spans="1:11" ht="12.00" thickBot="1" customHeight="1">
      <c r="A13" s="17" t="s">
        <v>26</v>
      </c>
      <c r="B13" s="18" t="s">
        <v>27</v>
      </c>
      <c r="C13" s="17" t="s">
        <v>28</v>
      </c>
      <c r="D13" s="17"/>
      <c r="E13" s="17"/>
      <c r="F13" s="17"/>
      <c r="G13" s="17"/>
      <c r="H13" s="19">
        <v>1.182000</v>
      </c>
      <c r="I13" s="20">
        <v>15.280000</v>
      </c>
      <c r="J13" s="20"/>
      <c r="K13" s="20">
        <f ca="1">ROUND(INDIRECT(ADDRESS(ROW()+(0), COLUMN()+(-3), 1))*INDIRECT(ADDRESS(ROW()+(0), COLUMN()+(-2), 1)), 2)</f>
        <v>18.060000</v>
      </c>
    </row>
    <row r="14" spans="1:11" ht="12.00" thickBot="1" customHeight="1">
      <c r="A14" s="17" t="s">
        <v>29</v>
      </c>
      <c r="B14" s="21" t="s">
        <v>30</v>
      </c>
      <c r="C14" s="22" t="s">
        <v>31</v>
      </c>
      <c r="D14" s="22"/>
      <c r="E14" s="22"/>
      <c r="F14" s="22"/>
      <c r="G14" s="22"/>
      <c r="H14" s="23">
        <v>1.182000</v>
      </c>
      <c r="I14" s="24">
        <v>14.650000</v>
      </c>
      <c r="J14" s="24"/>
      <c r="K14" s="24">
        <f ca="1">ROUND(INDIRECT(ADDRESS(ROW()+(0), COLUMN()+(-3), 1))*INDIRECT(ADDRESS(ROW()+(0), COLUMN()+(-2), 1)), 2)</f>
        <v>17.320000</v>
      </c>
    </row>
    <row r="15" spans="1:11" ht="12.00" thickBot="1" customHeight="1">
      <c r="A15" s="17"/>
      <c r="B15" s="12" t="s">
        <v>32</v>
      </c>
      <c r="C15" s="10" t="s">
        <v>33</v>
      </c>
      <c r="D15" s="10"/>
      <c r="E15" s="10"/>
      <c r="F15" s="10"/>
      <c r="G15" s="10"/>
      <c r="H15" s="14">
        <v>2.000000</v>
      </c>
      <c r="I15" s="16">
        <f ca="1">ROUND(SUM(INDIRECT(ADDRESS(ROW()+(-1), COLUMN()+(2), 1)),INDIRECT(ADDRESS(ROW()+(-2), COLUMN()+(2), 1)),INDIRECT(ADDRESS(ROW()+(-3), COLUMN()+(2), 1)),INDIRECT(ADDRESS(ROW()+(-4), COLUMN()+(2), 1)),INDIRECT(ADDRESS(ROW()+(-5), COLUMN()+(2), 1)),INDIRECT(ADDRESS(ROW()+(-6), COLUMN()+(2), 1)),INDIRECT(ADDRESS(ROW()+(-7), COLUMN()+(2), 1))), 2)</f>
        <v>691.060000</v>
      </c>
      <c r="J15" s="16"/>
      <c r="K15" s="16">
        <f ca="1">ROUND(INDIRECT(ADDRESS(ROW()+(0), COLUMN()+(-3), 1))*INDIRECT(ADDRESS(ROW()+(0), COLUMN()+(-2), 1))/100, 2)</f>
        <v>13.820000</v>
      </c>
    </row>
    <row r="16" spans="1:11" ht="12.00" thickBot="1" customHeight="1">
      <c r="A16" s="22"/>
      <c r="B16" s="21" t="s">
        <v>34</v>
      </c>
      <c r="C16" s="22" t="s">
        <v>35</v>
      </c>
      <c r="D16" s="22"/>
      <c r="E16" s="22"/>
      <c r="F16" s="22"/>
      <c r="G16" s="22"/>
      <c r="H16" s="23">
        <v>3.000000</v>
      </c>
      <c r="I16" s="24">
        <f ca="1">ROUND(SUM(INDIRECT(ADDRESS(ROW()+(-1), COLUMN()+(2), 1)),INDIRECT(ADDRESS(ROW()+(-2), COLUMN()+(2), 1)),INDIRECT(ADDRESS(ROW()+(-3), COLUMN()+(2), 1)),INDIRECT(ADDRESS(ROW()+(-4), COLUMN()+(2), 1)),INDIRECT(ADDRESS(ROW()+(-5), COLUMN()+(2), 1)),INDIRECT(ADDRESS(ROW()+(-6), COLUMN()+(2), 1)),INDIRECT(ADDRESS(ROW()+(-7), COLUMN()+(2), 1)),INDIRECT(ADDRESS(ROW()+(-8), COLUMN()+(2), 1))), 2)</f>
        <v>704.880000</v>
      </c>
      <c r="J16" s="24"/>
      <c r="K16" s="24">
        <f ca="1">ROUND(INDIRECT(ADDRESS(ROW()+(0), COLUMN()+(-3), 1))*INDIRECT(ADDRESS(ROW()+(0), COLUMN()+(-2), 1))/100, 2)</f>
        <v>21.150000</v>
      </c>
    </row>
    <row r="17" spans="1:11" ht="12.00" thickBot="1" customHeight="1">
      <c r="A17" s="6" t="s">
        <v>36</v>
      </c>
      <c r="B17" s="7"/>
      <c r="C17" s="7"/>
      <c r="D17" s="7"/>
      <c r="E17" s="7"/>
      <c r="F17" s="7"/>
      <c r="G17" s="7"/>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726.030000</v>
      </c>
    </row>
  </sheetData>
  <mergeCells count="27">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A17:G17"/>
    <mergeCell ref="I17:J17"/>
  </mergeCells>
  <pageMargins left="0.620079" right="0.472441" top="0.472441" bottom="0.472441" header="0.0" footer="0.0"/>
  <pageSetup paperSize="9" orientation="portrait"/>
  <rowBreaks count="0" manualBreakCount="0">
    </rowBreaks>
</worksheet>
</file>