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la 1" sheetId="1" r:id="rId1"/>
  </sheets>
  <calcPr calcId="124519"/>
</workbook>
</file>

<file path=xl/sharedStrings.xml><?xml version="1.0" encoding="utf-8"?>
<sst xmlns="http://schemas.openxmlformats.org/spreadsheetml/2006/main" count="35" uniqueCount="35">
  <si>
    <t xml:space="preserve"/>
  </si>
  <si>
    <t xml:space="preserve">UMQ040</t>
  </si>
  <si>
    <t xml:space="preserve">Ude</t>
  </si>
  <si>
    <t xml:space="preserve">Barreira fixa modular.</t>
  </si>
  <si>
    <r>
      <rPr>
        <b/>
        <sz val="7.80"/>
        <color rgb="FF000000"/>
        <rFont val="Arial"/>
        <family val="2"/>
      </rPr>
      <t xml:space="preserve">Barreira fixa de aceiro laminado en quente, serie Elemental "ZIGMETAL", módulo de 3000x868 mm, composta de barra lonxitudinal con acabado en cor verde con textura férrea, apoiada sobre montantes previstos para ancoraxe mediante recibido en soleira de formigón e con sinalización en cor verde RAL 6018</t>
    </r>
    <r>
      <rPr>
        <sz val="7.80"/>
        <color rgb="FF000000"/>
        <rFont val="Arial"/>
        <family val="2"/>
      </rPr>
      <t xml:space="preserve">.</t>
    </r>
  </si>
  <si>
    <t xml:space="preserve">Descomposto</t>
  </si>
  <si>
    <t xml:space="preserve">Ud</t>
  </si>
  <si>
    <t xml:space="preserve">Descomposición</t>
  </si>
  <si>
    <t xml:space="preserve">Rend.</t>
  </si>
  <si>
    <t xml:space="preserve">p.s.</t>
  </si>
  <si>
    <t xml:space="preserve">Prezo partida</t>
  </si>
  <si>
    <t xml:space="preserve">mt10hmf010Mp</t>
  </si>
  <si>
    <t xml:space="preserve">m³</t>
  </si>
  <si>
    <t xml:space="preserve">Formigón HM-20/P/20/I, fabricado en central.</t>
  </si>
  <si>
    <t xml:space="preserve">mt52mut025b</t>
  </si>
  <si>
    <t xml:space="preserve">Ude</t>
  </si>
  <si>
    <t xml:space="preserve">Placa de ancoraxe "ZIGMETAL", para recibido de montante de barreira en soleira de formigón.</t>
  </si>
  <si>
    <t xml:space="preserve">mt52mut030a</t>
  </si>
  <si>
    <t xml:space="preserve">Ude</t>
  </si>
  <si>
    <t xml:space="preserve">Barra lonxitudinal de aceiro laminado en quente "ZIGMETAL" de 3000 mm de lonxitude, 100 mm de diámetro e 2 mm de espesor, con acabado en cor verde con textura férrea, para apoio entre montantes.</t>
  </si>
  <si>
    <t xml:space="preserve">mt52mut040a</t>
  </si>
  <si>
    <t xml:space="preserve">Ude</t>
  </si>
  <si>
    <t xml:space="preserve">Montante para barreira serie Elemental "ZIGMETAL" de 868 mm de altura, realizado con pletina de aceiro laminado en quente de 50x8 mm, con portasinais de cor verde.</t>
  </si>
  <si>
    <t xml:space="preserve">mo039</t>
  </si>
  <si>
    <t xml:space="preserve">h</t>
  </si>
  <si>
    <t xml:space="preserve">Oficial 1ª construcción de obra civil.</t>
  </si>
  <si>
    <t xml:space="preserve">mo082</t>
  </si>
  <si>
    <t xml:space="preserve">h</t>
  </si>
  <si>
    <t xml:space="preserve">Axudante construcción de obra civil.</t>
  </si>
  <si>
    <t xml:space="preserve">%</t>
  </si>
  <si>
    <t xml:space="preserve">Medios auxiliares</t>
  </si>
  <si>
    <t xml:space="preserve">%</t>
  </si>
  <si>
    <t xml:space="preserve">Costes indirectos</t>
  </si>
  <si>
    <t xml:space="preserve">Custo de mantemento decenal: 251,16€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</si>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</sst>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43" customWidth="1"/>
    <col min="2" max="2" width="4.81" customWidth="1"/>
    <col min="3" max="3" width="5.10" customWidth="1"/>
    <col min="4" max="4" width="23.17" customWidth="1"/>
    <col min="5" max="5" width="25.65" customWidth="1"/>
    <col min="6" max="6" width="15.30" customWidth="1"/>
    <col min="7" max="7" width="4.37" customWidth="1"/>
    <col min="8" max="8" width="6.41" customWidth="1"/>
    <col min="9" max="9" width="4.52" customWidth="1"/>
    <col min="10" max="10" width="2.62" customWidth="1"/>
    <col min="11" max="11" width="12.68"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c r="H7" s="9" t="s">
        <v>8</v>
      </c>
      <c r="I7" s="9" t="s">
        <v>9</v>
      </c>
      <c r="J7" s="9"/>
      <c r="K7" s="9" t="s">
        <v>10</v>
      </c>
    </row>
    <row r="8" spans="1:11" ht="12.00" thickBot="1" customHeight="1">
      <c r="A8" s="10" t="s">
        <v>11</v>
      </c>
      <c r="B8" s="12" t="s">
        <v>12</v>
      </c>
      <c r="C8" s="10" t="s">
        <v>13</v>
      </c>
      <c r="D8" s="10"/>
      <c r="E8" s="10"/>
      <c r="F8" s="10"/>
      <c r="G8" s="10"/>
      <c r="H8" s="14">
        <v>0.100000</v>
      </c>
      <c r="I8" s="16">
        <v>66.780000</v>
      </c>
      <c r="J8" s="16"/>
      <c r="K8" s="16">
        <f ca="1">ROUND(INDIRECT(ADDRESS(ROW()+(0), COLUMN()+(-3), 1))*INDIRECT(ADDRESS(ROW()+(0), COLUMN()+(-2), 1)), 2)</f>
        <v>6.680000</v>
      </c>
    </row>
    <row r="9" spans="1:11" ht="21.60" thickBot="1" customHeight="1">
      <c r="A9" s="17" t="s">
        <v>14</v>
      </c>
      <c r="B9" s="18" t="s">
        <v>15</v>
      </c>
      <c r="C9" s="17" t="s">
        <v>16</v>
      </c>
      <c r="D9" s="17"/>
      <c r="E9" s="17"/>
      <c r="F9" s="17"/>
      <c r="G9" s="17"/>
      <c r="H9" s="19">
        <v>2.000000</v>
      </c>
      <c r="I9" s="20">
        <v>9.000000</v>
      </c>
      <c r="J9" s="20"/>
      <c r="K9" s="20">
        <f ca="1">ROUND(INDIRECT(ADDRESS(ROW()+(0), COLUMN()+(-3), 1))*INDIRECT(ADDRESS(ROW()+(0), COLUMN()+(-2), 1)), 2)</f>
        <v>18.000000</v>
      </c>
    </row>
    <row r="10" spans="1:11" ht="31.20" thickBot="1" customHeight="1">
      <c r="A10" s="17" t="s">
        <v>17</v>
      </c>
      <c r="B10" s="18" t="s">
        <v>18</v>
      </c>
      <c r="C10" s="17" t="s">
        <v>19</v>
      </c>
      <c r="D10" s="17"/>
      <c r="E10" s="17"/>
      <c r="F10" s="17"/>
      <c r="G10" s="17"/>
      <c r="H10" s="19">
        <v>1.000000</v>
      </c>
      <c r="I10" s="20">
        <v>57.000000</v>
      </c>
      <c r="J10" s="20"/>
      <c r="K10" s="20">
        <f ca="1">ROUND(INDIRECT(ADDRESS(ROW()+(0), COLUMN()+(-3), 1))*INDIRECT(ADDRESS(ROW()+(0), COLUMN()+(-2), 1)), 2)</f>
        <v>57.000000</v>
      </c>
    </row>
    <row r="11" spans="1:11" ht="21.60" thickBot="1" customHeight="1">
      <c r="A11" s="17" t="s">
        <v>20</v>
      </c>
      <c r="B11" s="18" t="s">
        <v>21</v>
      </c>
      <c r="C11" s="17" t="s">
        <v>22</v>
      </c>
      <c r="D11" s="17"/>
      <c r="E11" s="17"/>
      <c r="F11" s="17"/>
      <c r="G11" s="17"/>
      <c r="H11" s="19">
        <v>2.000000</v>
      </c>
      <c r="I11" s="20">
        <v>130.000000</v>
      </c>
      <c r="J11" s="20"/>
      <c r="K11" s="20">
        <f ca="1">ROUND(INDIRECT(ADDRESS(ROW()+(0), COLUMN()+(-3), 1))*INDIRECT(ADDRESS(ROW()+(0), COLUMN()+(-2), 1)), 2)</f>
        <v>260.000000</v>
      </c>
    </row>
    <row r="12" spans="1:11" ht="12.00" thickBot="1" customHeight="1">
      <c r="A12" s="17" t="s">
        <v>23</v>
      </c>
      <c r="B12" s="18" t="s">
        <v>24</v>
      </c>
      <c r="C12" s="17" t="s">
        <v>25</v>
      </c>
      <c r="D12" s="17"/>
      <c r="E12" s="17"/>
      <c r="F12" s="17"/>
      <c r="G12" s="17"/>
      <c r="H12" s="19">
        <v>1.064000</v>
      </c>
      <c r="I12" s="20">
        <v>15.280000</v>
      </c>
      <c r="J12" s="20"/>
      <c r="K12" s="20">
        <f ca="1">ROUND(INDIRECT(ADDRESS(ROW()+(0), COLUMN()+(-3), 1))*INDIRECT(ADDRESS(ROW()+(0), COLUMN()+(-2), 1)), 2)</f>
        <v>16.260000</v>
      </c>
    </row>
    <row r="13" spans="1:11" ht="12.00" thickBot="1" customHeight="1">
      <c r="A13" s="17" t="s">
        <v>26</v>
      </c>
      <c r="B13" s="21" t="s">
        <v>27</v>
      </c>
      <c r="C13" s="22" t="s">
        <v>28</v>
      </c>
      <c r="D13" s="22"/>
      <c r="E13" s="22"/>
      <c r="F13" s="22"/>
      <c r="G13" s="22"/>
      <c r="H13" s="23">
        <v>1.064000</v>
      </c>
      <c r="I13" s="24">
        <v>14.650000</v>
      </c>
      <c r="J13" s="24"/>
      <c r="K13" s="24">
        <f ca="1">ROUND(INDIRECT(ADDRESS(ROW()+(0), COLUMN()+(-3), 1))*INDIRECT(ADDRESS(ROW()+(0), COLUMN()+(-2), 1)), 2)</f>
        <v>15.590000</v>
      </c>
    </row>
    <row r="14" spans="1:11" ht="12.00" thickBot="1" customHeight="1">
      <c r="A14" s="17"/>
      <c r="B14" s="12" t="s">
        <v>29</v>
      </c>
      <c r="C14" s="10" t="s">
        <v>30</v>
      </c>
      <c r="D14" s="10"/>
      <c r="E14" s="10"/>
      <c r="F14" s="10"/>
      <c r="G14" s="10"/>
      <c r="H14" s="14">
        <v>2.000000</v>
      </c>
      <c r="I14" s="16">
        <f ca="1">ROUND(SUM(INDIRECT(ADDRESS(ROW()+(-1), COLUMN()+(2), 1)),INDIRECT(ADDRESS(ROW()+(-2), COLUMN()+(2), 1)),INDIRECT(ADDRESS(ROW()+(-3), COLUMN()+(2), 1)),INDIRECT(ADDRESS(ROW()+(-4), COLUMN()+(2), 1)),INDIRECT(ADDRESS(ROW()+(-5), COLUMN()+(2), 1)),INDIRECT(ADDRESS(ROW()+(-6), COLUMN()+(2), 1))), 2)</f>
        <v>373.530000</v>
      </c>
      <c r="J14" s="16"/>
      <c r="K14" s="16">
        <f ca="1">ROUND(INDIRECT(ADDRESS(ROW()+(0), COLUMN()+(-3), 1))*INDIRECT(ADDRESS(ROW()+(0), COLUMN()+(-2), 1))/100, 2)</f>
        <v>7.470000</v>
      </c>
    </row>
    <row r="15" spans="1:11" ht="12.00" thickBot="1" customHeight="1">
      <c r="A15" s="22"/>
      <c r="B15" s="21" t="s">
        <v>31</v>
      </c>
      <c r="C15" s="22" t="s">
        <v>32</v>
      </c>
      <c r="D15" s="22"/>
      <c r="E15" s="22"/>
      <c r="F15" s="22"/>
      <c r="G15" s="22"/>
      <c r="H15" s="23">
        <v>3.000000</v>
      </c>
      <c r="I15" s="24">
        <f ca="1">ROUND(SUM(INDIRECT(ADDRESS(ROW()+(-1), COLUMN()+(2), 1)),INDIRECT(ADDRESS(ROW()+(-2), COLUMN()+(2), 1)),INDIRECT(ADDRESS(ROW()+(-3), COLUMN()+(2), 1)),INDIRECT(ADDRESS(ROW()+(-4), COLUMN()+(2), 1)),INDIRECT(ADDRESS(ROW()+(-5), COLUMN()+(2), 1)),INDIRECT(ADDRESS(ROW()+(-6), COLUMN()+(2), 1)),INDIRECT(ADDRESS(ROW()+(-7), COLUMN()+(2), 1))), 2)</f>
        <v>381.000000</v>
      </c>
      <c r="J15" s="24"/>
      <c r="K15" s="24">
        <f ca="1">ROUND(INDIRECT(ADDRESS(ROW()+(0), COLUMN()+(-3), 1))*INDIRECT(ADDRESS(ROW()+(0), COLUMN()+(-2), 1))/100, 2)</f>
        <v>11.430000</v>
      </c>
    </row>
    <row r="16" spans="1:11" ht="12.00" thickBot="1" customHeight="1">
      <c r="A16" s="6" t="s">
        <v>33</v>
      </c>
      <c r="B16" s="7"/>
      <c r="C16" s="7"/>
      <c r="D16" s="7"/>
      <c r="E16" s="7"/>
      <c r="F16" s="7"/>
      <c r="G16" s="7"/>
      <c r="H16" s="25"/>
      <c r="I16" s="6" t="s">
        <v>34</v>
      </c>
      <c r="J16" s="6"/>
      <c r="K16" s="26">
        <f ca="1">ROUND(SUM(INDIRECT(ADDRESS(ROW()+(-1), COLUMN()+(0), 1)),INDIRECT(ADDRESS(ROW()+(-2), COLUMN()+(0), 1)),INDIRECT(ADDRESS(ROW()+(-3), COLUMN()+(0), 1)),INDIRECT(ADDRESS(ROW()+(-4), COLUMN()+(0), 1)),INDIRECT(ADDRESS(ROW()+(-5), COLUMN()+(0), 1)),INDIRECT(ADDRESS(ROW()+(-6), COLUMN()+(0), 1)),INDIRECT(ADDRESS(ROW()+(-7), COLUMN()+(0), 1)),INDIRECT(ADDRESS(ROW()+(-8), COLUMN()+(0), 1))), 2)</f>
        <v>392.430000</v>
      </c>
    </row>
  </sheetData>
  <mergeCells count="25">
    <mergeCell ref="A1:K1"/>
    <mergeCell ref="A3:C3"/>
    <mergeCell ref="G3:I3"/>
    <mergeCell ref="J3:K3"/>
    <mergeCell ref="A4:K4"/>
    <mergeCell ref="C7:G7"/>
    <mergeCell ref="I7:J7"/>
    <mergeCell ref="C8:G8"/>
    <mergeCell ref="I8:J8"/>
    <mergeCell ref="C9:G9"/>
    <mergeCell ref="I9:J9"/>
    <mergeCell ref="C10:G10"/>
    <mergeCell ref="I10:J10"/>
    <mergeCell ref="C11:G11"/>
    <mergeCell ref="I11:J11"/>
    <mergeCell ref="C12:G12"/>
    <mergeCell ref="I12:J12"/>
    <mergeCell ref="C13:G13"/>
    <mergeCell ref="I13:J13"/>
    <mergeCell ref="C14:G14"/>
    <mergeCell ref="I14:J14"/>
    <mergeCell ref="C15:G15"/>
    <mergeCell ref="I15:J15"/>
    <mergeCell ref="A16:G16"/>
    <mergeCell ref="I16:J16"/>
  </mergeCells>
  <pageMargins left="0.620079" right="0.472441" top="0.472441" bottom="0.472441" header="0.0" footer="0.0"/>
  <pageSetup paperSize="9" orientation="portrait"/>
  <rowBreaks count="0" manualBreakCount="0">
    </rowBreaks>
</worksheet>
</file>