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<sst xmlns="http://schemas.openxmlformats.org/spreadsheetml/2006/main" count="22" uniqueCount="22">
  <si>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</si>
  <si>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QAW030</t>
  </si>
  <si>
    <t xml:space="preserve">m²</t>
  </si>
  <si>
    <t xml:space="preserve">Substitución de material de rexuntado en pavimento cerámico de cuberta plana.</t>
  </si>
  <si>
    <r>
      <rPr>
        <sz val="7.80"/>
        <color rgb="FF000000"/>
        <rFont val="Arial"/>
        <family val="2"/>
      </rPr>
      <t xml:space="preserve">Substitución do material de rexuntado deteriorado en pavimento cerámico </t>
    </r>
    <r>
      <rPr>
        <b/>
        <sz val="7.80"/>
        <color rgb="FF000000"/>
        <rFont val="Arial"/>
        <family val="2"/>
      </rPr>
      <t xml:space="preserve">con xunta aberta (separación entre 3 e 15 mm)</t>
    </r>
    <r>
      <rPr>
        <sz val="7.80"/>
        <color rgb="FF000000"/>
        <rFont val="Arial"/>
        <family val="2"/>
      </rPr>
      <t xml:space="preserve"> de cuberta plana transitable, por </t>
    </r>
    <r>
      <rPr>
        <b/>
        <sz val="7.80"/>
        <color rgb="FF000000"/>
        <rFont val="Arial"/>
        <family val="2"/>
      </rPr>
      <t xml:space="preserve">morteiro de xuntas cementoso con resistencia elevada á abrasión e absorción de auga reducida, CG2, para xunta aberta (entre 3 e 15 mm), con a mesma tonalidade das pezas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</si>
  <si>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</si>
  <si>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</si>
  <si>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</si>
  <si>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</si>
  <si>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</si>
  <si>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</si>
  <si>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mt09mcr070a</t>
  </si>
  <si>
    <t xml:space="preserve">kg</t>
  </si>
  <si>
    <t xml:space="preserve">Morteiro de juntas cementoso con resistencia elevada á abrasión e absorción de auga reducida, CG2, para xunta aberta entre 3 e 15 mm, segundo UNE-EN 13888.</t>
  </si>
  <si>
    <t xml:space="preserve">mo056</t>
  </si>
  <si>
    <t xml:space="preserve">h</t>
  </si>
  <si>
    <t xml:space="preserve">Axudante solador.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</si>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</sst>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79" customWidth="1"/>
    <col min="3" max="3" width="7.43" customWidth="1"/>
    <col min="4" max="4" width="21.57" customWidth="1"/>
    <col min="5" max="5" width="27.98" customWidth="1"/>
    <col min="6" max="6" width="15.15" customWidth="1"/>
    <col min="7" max="7" width="4.81" customWidth="1"/>
    <col min="8" max="8" width="6.41" customWidth="1"/>
    <col min="9" max="9" width="3.79" customWidth="1"/>
    <col min="10" max="10" width="2.33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0.300000</v>
      </c>
      <c r="I8" s="16">
        <v>0.990000</v>
      </c>
      <c r="J8" s="16"/>
      <c r="K8" s="16">
        <f ca="1">ROUND(INDIRECT(ADDRESS(ROW()+(0), COLUMN()+(-3), 1))*INDIRECT(ADDRESS(ROW()+(0), COLUMN()+(-2), 1)), 2)</f>
        <v>0.300000</v>
      </c>
    </row>
    <row r="9" spans="1:11" ht="12.00" thickBot="1" customHeight="1">
      <c r="A9" s="17" t="s">
        <v>14</v>
      </c>
      <c r="B9" s="18" t="s">
        <v>15</v>
      </c>
      <c r="C9" s="19" t="s">
        <v>16</v>
      </c>
      <c r="D9" s="19"/>
      <c r="E9" s="19"/>
      <c r="F9" s="19"/>
      <c r="G9" s="19"/>
      <c r="H9" s="20">
        <v>0.140000</v>
      </c>
      <c r="I9" s="21">
        <v>14.650000</v>
      </c>
      <c r="J9" s="21"/>
      <c r="K9" s="21">
        <f ca="1">ROUND(INDIRECT(ADDRESS(ROW()+(0), COLUMN()+(-3), 1))*INDIRECT(ADDRESS(ROW()+(0), COLUMN()+(-2), 1)), 2)</f>
        <v>2.050000</v>
      </c>
    </row>
    <row r="10" spans="1:11" ht="12.00" thickBot="1" customHeight="1">
      <c r="A10" s="17"/>
      <c r="B10" s="12" t="s">
        <v>17</v>
      </c>
      <c r="C10" s="10" t="s">
        <v>18</v>
      </c>
      <c r="D10" s="10"/>
      <c r="E10" s="10"/>
      <c r="F10" s="10"/>
      <c r="G10" s="10"/>
      <c r="H10" s="14">
        <v>2.000000</v>
      </c>
      <c r="I10" s="16">
        <f ca="1">ROUND(SUM(INDIRECT(ADDRESS(ROW()+(-1), COLUMN()+(2), 1)),INDIRECT(ADDRESS(ROW()+(-2), COLUMN()+(2), 1))), 2)</f>
        <v>2.350000</v>
      </c>
      <c r="J10" s="16"/>
      <c r="K10" s="16">
        <f ca="1">ROUND(INDIRECT(ADDRESS(ROW()+(0), COLUMN()+(-3), 1))*INDIRECT(ADDRESS(ROW()+(0), COLUMN()+(-2), 1))/100, 2)</f>
        <v>0.050000</v>
      </c>
    </row>
    <row r="11" spans="1:11" ht="12.00" thickBot="1" customHeight="1">
      <c r="A11" s="19"/>
      <c r="B11" s="18" t="s">
        <v>19</v>
      </c>
      <c r="C11" s="19" t="s">
        <v>20</v>
      </c>
      <c r="D11" s="19"/>
      <c r="E11" s="19"/>
      <c r="F11" s="19"/>
      <c r="G11" s="19"/>
      <c r="H11" s="20">
        <v>3.000000</v>
      </c>
      <c r="I11" s="21">
        <f ca="1">ROUND(SUM(INDIRECT(ADDRESS(ROW()+(-1), COLUMN()+(2), 1)),INDIRECT(ADDRESS(ROW()+(-2), COLUMN()+(2), 1)),INDIRECT(ADDRESS(ROW()+(-3), COLUMN()+(2), 1))), 2)</f>
        <v>2.400000</v>
      </c>
      <c r="J11" s="21"/>
      <c r="K11" s="21">
        <f ca="1">ROUND(INDIRECT(ADDRESS(ROW()+(0), COLUMN()+(-3), 1))*INDIRECT(ADDRESS(ROW()+(0), COLUMN()+(-2), 1))/100, 2)</f>
        <v>0.070000</v>
      </c>
    </row>
    <row r="12" spans="1:11" ht="12.00" thickBot="1" customHeight="1">
      <c r="A12" s="22"/>
      <c r="B12" s="23"/>
      <c r="C12" s="23"/>
      <c r="D12" s="23"/>
      <c r="E12" s="23"/>
      <c r="F12" s="23"/>
      <c r="G12" s="23"/>
      <c r="H12" s="24"/>
      <c r="I12" s="6" t="s">
        <v>21</v>
      </c>
      <c r="J12" s="6"/>
      <c r="K12" s="25">
        <f ca="1">ROUND(SUM(INDIRECT(ADDRESS(ROW()+(-1), COLUMN()+(0), 1)),INDIRECT(ADDRESS(ROW()+(-2), COLUMN()+(0), 1)),INDIRECT(ADDRESS(ROW()+(-3), COLUMN()+(0), 1)),INDIRECT(ADDRESS(ROW()+(-4), COLUMN()+(0), 1))), 2)</f>
        <v>2.470000</v>
      </c>
    </row>
  </sheetData>
  <mergeCells count="17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