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<sst xmlns="http://schemas.openxmlformats.org/spreadsheetml/2006/main" count="48" uniqueCount="48">
  <si>
    <t xml:space="preserve"/>
  </si>
  <si>
    <t xml:space="preserve">QAF031</t>
  </si>
  <si>
    <t xml:space="preserve">Ude</t>
  </si>
  <si>
    <t xml:space="preserve">Encontro da cuberta con sumidoiro, impermeabilización mediante láminas de poliolefinas.</t>
  </si>
  <si>
    <r>
      <rPr>
        <sz val="7.80"/>
        <color rgb="FF000000"/>
        <rFont val="Arial"/>
        <family val="2"/>
      </rPr>
      <t xml:space="preserve">Encontro de </t>
    </r>
    <r>
      <rPr>
        <b/>
        <sz val="7.80"/>
        <color rgb="FF000000"/>
        <rFont val="Arial"/>
        <family val="2"/>
      </rPr>
      <t xml:space="preserve">cuberta plana transitable, non ventilada, con solado fixo, tipo convencional</t>
    </r>
    <r>
      <rPr>
        <sz val="7.80"/>
        <color rgb="FF000000"/>
        <rFont val="Arial"/>
        <family val="2"/>
      </rPr>
      <t xml:space="preserve"> con sumidero, formado por: </t>
    </r>
    <r>
      <rPr>
        <b/>
        <sz val="7.80"/>
        <color rgb="FF000000"/>
        <rFont val="Arial"/>
        <family val="2"/>
      </rPr>
      <t xml:space="preserve">peza de reforzo de 0,5x0,5 m de superficie con lámina impermeabilizante flexible tipo EVAC, composta de unha dobre folla de poliolefina termoplástica con acetato de vinil etileno, con ambas as dúas caras revestidas de fibras de poliéster non tecidas, de 0,8 mm de espesor e 600 g/m², adherida al soporte y sumidoiro de PVC, de saída vertical, de 80 mm de diámetro adherido a la pieza de refuerzo</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</si>
  <si>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</si>
  <si>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</si>
  <si>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</si>
  <si>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</si>
  <si>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</si>
  <si>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</si>
  <si>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</si>
  <si>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</si>
  <si>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</si>
  <si>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</si>
  <si>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</si>
  <si>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</si>
  <si>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mt15dan100a</t>
  </si>
  <si>
    <t xml:space="preserve">Ude</t>
  </si>
  <si>
    <t xml:space="preserve">Sumidoiro de PVC, de saída vertical, de 80 mm de diámetro, rexilla plana.</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</si>
  <si>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</si>
  <si>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</si>
  <si>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</si>
  <si>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</si>
  <si>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</si>
  <si>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</si>
  <si>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mo006</t>
  </si>
  <si>
    <t xml:space="preserve">h</t>
  </si>
  <si>
    <t xml:space="preserve">Oficial 1ª fontaneiro.</t>
  </si>
  <si>
    <t xml:space="preserve">%</t>
  </si>
  <si>
    <t xml:space="preserve">Medios auxiliares</t>
  </si>
  <si>
    <t xml:space="preserve">%</t>
  </si>
  <si>
    <t xml:space="preserve">Costes indirectos</t>
  </si>
  <si>
    <t xml:space="preserve">Custo de mantemento decenal: 14,36€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</si>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</sst>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4.37" customWidth="1"/>
    <col min="4" max="4" width="21.42" customWidth="1"/>
    <col min="5" max="5" width="34.24" customWidth="1"/>
    <col min="6" max="6" width="4.81" customWidth="1"/>
    <col min="7" max="7" width="8.89" customWidth="1"/>
    <col min="8" max="8" width="2.19" customWidth="1"/>
    <col min="9" max="9" width="2.04" customWidth="1"/>
    <col min="10" max="10" width="4.37" customWidth="1"/>
    <col min="11" max="11" width="5.10" customWidth="1"/>
    <col min="12" max="12" width="1.02"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50.4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31.20" thickBot="1" customHeight="1">
      <c r="A8" s="10" t="s">
        <v>11</v>
      </c>
      <c r="B8" s="12" t="s">
        <v>12</v>
      </c>
      <c r="C8" s="10" t="s">
        <v>13</v>
      </c>
      <c r="D8" s="10"/>
      <c r="E8" s="10"/>
      <c r="F8" s="10"/>
      <c r="G8" s="10"/>
      <c r="H8" s="10"/>
      <c r="I8" s="14">
        <v>0.600000</v>
      </c>
      <c r="J8" s="14"/>
      <c r="K8" s="16">
        <v>0.700000</v>
      </c>
      <c r="L8" s="16"/>
      <c r="M8" s="16">
        <f ca="1">ROUND(INDIRECT(ADDRESS(ROW()+(0), COLUMN()+(-4), 1))*INDIRECT(ADDRESS(ROW()+(0), COLUMN()+(-2), 1)), 2)</f>
        <v>0.420000</v>
      </c>
      <c r="N8" s="16"/>
    </row>
    <row r="9" spans="1:14" ht="40.80" thickBot="1" customHeight="1">
      <c r="A9" s="17" t="s">
        <v>14</v>
      </c>
      <c r="B9" s="18" t="s">
        <v>15</v>
      </c>
      <c r="C9" s="17" t="s">
        <v>16</v>
      </c>
      <c r="D9" s="17"/>
      <c r="E9" s="17"/>
      <c r="F9" s="17"/>
      <c r="G9" s="17"/>
      <c r="H9" s="17"/>
      <c r="I9" s="19">
        <v>0.500000</v>
      </c>
      <c r="J9" s="19"/>
      <c r="K9" s="20">
        <v>12.510000</v>
      </c>
      <c r="L9" s="20"/>
      <c r="M9" s="20">
        <f ca="1">ROUND(INDIRECT(ADDRESS(ROW()+(0), COLUMN()+(-4), 1))*INDIRECT(ADDRESS(ROW()+(0), COLUMN()+(-2), 1)), 2)</f>
        <v>6.260000</v>
      </c>
      <c r="N9" s="20"/>
    </row>
    <row r="10" spans="1:14" ht="12.00" thickBot="1" customHeight="1">
      <c r="A10" s="17" t="s">
        <v>17</v>
      </c>
      <c r="B10" s="18" t="s">
        <v>18</v>
      </c>
      <c r="C10" s="17" t="s">
        <v>19</v>
      </c>
      <c r="D10" s="17"/>
      <c r="E10" s="17"/>
      <c r="F10" s="17"/>
      <c r="G10" s="17"/>
      <c r="H10" s="17"/>
      <c r="I10" s="19">
        <v>1.000000</v>
      </c>
      <c r="J10" s="19"/>
      <c r="K10" s="20">
        <v>11.150000</v>
      </c>
      <c r="L10" s="20"/>
      <c r="M10" s="20">
        <f ca="1">ROUND(INDIRECT(ADDRESS(ROW()+(0), COLUMN()+(-4), 1))*INDIRECT(ADDRESS(ROW()+(0), COLUMN()+(-2), 1)), 2)</f>
        <v>11.150000</v>
      </c>
      <c r="N10" s="20"/>
    </row>
    <row r="11" spans="1:14" ht="12.00" thickBot="1" customHeight="1">
      <c r="A11" s="17" t="s">
        <v>20</v>
      </c>
      <c r="B11" s="18" t="s">
        <v>21</v>
      </c>
      <c r="C11" s="17" t="s">
        <v>22</v>
      </c>
      <c r="D11" s="17"/>
      <c r="E11" s="17"/>
      <c r="F11" s="17"/>
      <c r="G11" s="17"/>
      <c r="H11" s="17"/>
      <c r="I11" s="19">
        <v>0.331000</v>
      </c>
      <c r="J11" s="19"/>
      <c r="K11" s="20">
        <v>15.280000</v>
      </c>
      <c r="L11" s="20"/>
      <c r="M11" s="20">
        <f ca="1">ROUND(INDIRECT(ADDRESS(ROW()+(0), COLUMN()+(-4), 1))*INDIRECT(ADDRESS(ROW()+(0), COLUMN()+(-2), 1)), 2)</f>
        <v>5.060000</v>
      </c>
      <c r="N11" s="20"/>
    </row>
    <row r="12" spans="1:14" ht="12.00" thickBot="1" customHeight="1">
      <c r="A12" s="17" t="s">
        <v>23</v>
      </c>
      <c r="B12" s="18" t="s">
        <v>24</v>
      </c>
      <c r="C12" s="17" t="s">
        <v>25</v>
      </c>
      <c r="D12" s="17"/>
      <c r="E12" s="17"/>
      <c r="F12" s="17"/>
      <c r="G12" s="17"/>
      <c r="H12" s="17"/>
      <c r="I12" s="19">
        <v>0.331000</v>
      </c>
      <c r="J12" s="19"/>
      <c r="K12" s="20">
        <v>14.650000</v>
      </c>
      <c r="L12" s="20"/>
      <c r="M12" s="20">
        <f ca="1">ROUND(INDIRECT(ADDRESS(ROW()+(0), COLUMN()+(-4), 1))*INDIRECT(ADDRESS(ROW()+(0), COLUMN()+(-2), 1)), 2)</f>
        <v>4.850000</v>
      </c>
      <c r="N12" s="20"/>
    </row>
    <row r="13" spans="1:14" ht="12.00" thickBot="1" customHeight="1">
      <c r="A13" s="17" t="s">
        <v>26</v>
      </c>
      <c r="B13" s="21" t="s">
        <v>27</v>
      </c>
      <c r="C13" s="22" t="s">
        <v>28</v>
      </c>
      <c r="D13" s="22"/>
      <c r="E13" s="22"/>
      <c r="F13" s="22"/>
      <c r="G13" s="22"/>
      <c r="H13" s="22"/>
      <c r="I13" s="23">
        <v>0.355000</v>
      </c>
      <c r="J13" s="23"/>
      <c r="K13" s="24">
        <v>15.780000</v>
      </c>
      <c r="L13" s="24"/>
      <c r="M13" s="24">
        <f ca="1">ROUND(INDIRECT(ADDRESS(ROW()+(0), COLUMN()+(-4), 1))*INDIRECT(ADDRESS(ROW()+(0), COLUMN()+(-2), 1)), 2)</f>
        <v>5.600000</v>
      </c>
      <c r="N13" s="24"/>
    </row>
    <row r="14" spans="1:14" ht="12.00" thickBot="1" customHeight="1">
      <c r="A14" s="17"/>
      <c r="B14" s="12" t="s">
        <v>29</v>
      </c>
      <c r="C14" s="10" t="s">
        <v>30</v>
      </c>
      <c r="D14" s="10"/>
      <c r="E14" s="10"/>
      <c r="F14" s="10"/>
      <c r="G14" s="10"/>
      <c r="H14" s="10"/>
      <c r="I14" s="14">
        <v>2.000000</v>
      </c>
      <c r="J14" s="14"/>
      <c r="K14" s="16">
        <f ca="1">ROUND(SUM(INDIRECT(ADDRESS(ROW()+(-1), COLUMN()+(2), 1)),INDIRECT(ADDRESS(ROW()+(-2), COLUMN()+(2), 1)),INDIRECT(ADDRESS(ROW()+(-3), COLUMN()+(2), 1)),INDIRECT(ADDRESS(ROW()+(-4), COLUMN()+(2), 1)),INDIRECT(ADDRESS(ROW()+(-5), COLUMN()+(2), 1)),INDIRECT(ADDRESS(ROW()+(-6), COLUMN()+(2), 1))), 2)</f>
        <v>33.340000</v>
      </c>
      <c r="L14" s="16"/>
      <c r="M14" s="16">
        <f ca="1">ROUND(INDIRECT(ADDRESS(ROW()+(0), COLUMN()+(-4), 1))*INDIRECT(ADDRESS(ROW()+(0), COLUMN()+(-2), 1))/100, 2)</f>
        <v>0.670000</v>
      </c>
      <c r="N14" s="16"/>
    </row>
    <row r="15" spans="1:14" ht="12.00" thickBot="1" customHeight="1">
      <c r="A15" s="22"/>
      <c r="B15" s="21" t="s">
        <v>31</v>
      </c>
      <c r="C15" s="22" t="s">
        <v>32</v>
      </c>
      <c r="D15" s="22"/>
      <c r="E15" s="22"/>
      <c r="F15" s="22"/>
      <c r="G15" s="22"/>
      <c r="H15" s="22"/>
      <c r="I15" s="23">
        <v>3.000000</v>
      </c>
      <c r="J15" s="23"/>
      <c r="K15" s="24">
        <f ca="1">ROUND(SUM(INDIRECT(ADDRESS(ROW()+(-1), COLUMN()+(2), 1)),INDIRECT(ADDRESS(ROW()+(-2), COLUMN()+(2), 1)),INDIRECT(ADDRESS(ROW()+(-3), COLUMN()+(2), 1)),INDIRECT(ADDRESS(ROW()+(-4), COLUMN()+(2), 1)),INDIRECT(ADDRESS(ROW()+(-5), COLUMN()+(2), 1)),INDIRECT(ADDRESS(ROW()+(-6), COLUMN()+(2), 1)),INDIRECT(ADDRESS(ROW()+(-7), COLUMN()+(2), 1))), 2)</f>
        <v>34.010000</v>
      </c>
      <c r="L15" s="24"/>
      <c r="M15" s="24">
        <f ca="1">ROUND(INDIRECT(ADDRESS(ROW()+(0), COLUMN()+(-4), 1))*INDIRECT(ADDRESS(ROW()+(0), COLUMN()+(-2), 1))/100, 2)</f>
        <v>1.020000</v>
      </c>
      <c r="N15" s="24"/>
    </row>
    <row r="16" spans="1:14" ht="12.00" thickBot="1" customHeight="1">
      <c r="A16" s="6" t="s">
        <v>33</v>
      </c>
      <c r="B16" s="7"/>
      <c r="C16" s="7"/>
      <c r="D16" s="7"/>
      <c r="E16" s="7"/>
      <c r="F16" s="7"/>
      <c r="G16" s="7"/>
      <c r="H16" s="7"/>
      <c r="I16" s="25"/>
      <c r="J16" s="25"/>
      <c r="K16" s="6" t="s">
        <v>34</v>
      </c>
      <c r="L16" s="6"/>
      <c r="M16" s="26">
        <f ca="1">ROUND(SUM(INDIRECT(ADDRESS(ROW()+(-1), COLUMN()+(0), 1)),INDIRECT(ADDRESS(ROW()+(-2), COLUMN()+(0), 1)),INDIRECT(ADDRESS(ROW()+(-3), COLUMN()+(0), 1)),INDIRECT(ADDRESS(ROW()+(-4), COLUMN()+(0), 1)),INDIRECT(ADDRESS(ROW()+(-5), COLUMN()+(0), 1)),INDIRECT(ADDRESS(ROW()+(-6), COLUMN()+(0), 1)),INDIRECT(ADDRESS(ROW()+(-7), COLUMN()+(0), 1)),INDIRECT(ADDRESS(ROW()+(-8), COLUMN()+(0), 1))), 2)</f>
        <v>35.030000</v>
      </c>
      <c r="N16" s="26"/>
    </row>
    <row r="19" spans="1:14" ht="21.60" thickBot="1" customHeight="1">
      <c r="A19" s="27" t="s">
        <v>35</v>
      </c>
      <c r="B19" s="27"/>
      <c r="C19" s="27"/>
      <c r="D19" s="27"/>
      <c r="E19" s="27"/>
      <c r="F19" s="27"/>
      <c r="G19" s="27" t="s">
        <v>36</v>
      </c>
      <c r="H19" s="27"/>
      <c r="I19" s="27"/>
      <c r="J19" s="27" t="s">
        <v>37</v>
      </c>
      <c r="K19" s="27"/>
      <c r="L19" s="27"/>
      <c r="M19" s="27"/>
      <c r="N19" s="27" t="s">
        <v>38</v>
      </c>
    </row>
    <row r="20" spans="1:14" ht="12.00" thickBot="1" customHeight="1">
      <c r="A20" s="28" t="s">
        <v>39</v>
      </c>
      <c r="B20" s="28"/>
      <c r="C20" s="28"/>
      <c r="D20" s="28"/>
      <c r="E20" s="28"/>
      <c r="F20" s="28"/>
      <c r="G20" s="29">
        <v>162008.000000</v>
      </c>
      <c r="H20" s="29"/>
      <c r="I20" s="29"/>
      <c r="J20" s="29">
        <v>162010.000000</v>
      </c>
      <c r="K20" s="29"/>
      <c r="L20" s="29"/>
      <c r="M20" s="29"/>
      <c r="N20" s="29">
        <v>3.000000</v>
      </c>
    </row>
    <row r="21" spans="1:14" ht="21.60" thickBot="1" customHeight="1">
      <c r="A21" s="30" t="s">
        <v>40</v>
      </c>
      <c r="B21" s="30"/>
      <c r="C21" s="30"/>
      <c r="D21" s="30"/>
      <c r="E21" s="30"/>
      <c r="F21" s="30"/>
      <c r="G21" s="31"/>
      <c r="H21" s="31"/>
      <c r="I21" s="31"/>
      <c r="J21" s="31"/>
      <c r="K21" s="31"/>
      <c r="L21" s="31"/>
      <c r="M21" s="31"/>
      <c r="N21" s="31"/>
    </row>
    <row r="22" spans="1:14" ht="12.00" thickBot="1" customHeight="1">
      <c r="A22" s="28" t="s">
        <v>41</v>
      </c>
      <c r="B22" s="28"/>
      <c r="C22" s="28"/>
      <c r="D22" s="28"/>
      <c r="E22" s="28"/>
      <c r="F22" s="28"/>
      <c r="G22" s="29">
        <v>172006.000000</v>
      </c>
      <c r="H22" s="29"/>
      <c r="I22" s="29"/>
      <c r="J22" s="29">
        <v>172007.000000</v>
      </c>
      <c r="K22" s="29"/>
      <c r="L22" s="29"/>
      <c r="M22" s="29"/>
      <c r="N22" s="29" t="s">
        <v>42</v>
      </c>
    </row>
    <row r="23" spans="1:14" ht="21.60" thickBot="1" customHeight="1">
      <c r="A23" s="32" t="s">
        <v>43</v>
      </c>
      <c r="B23" s="32"/>
      <c r="C23" s="32"/>
      <c r="D23" s="32"/>
      <c r="E23" s="32"/>
      <c r="F23" s="32"/>
      <c r="G23" s="33"/>
      <c r="H23" s="33"/>
      <c r="I23" s="33"/>
      <c r="J23" s="33"/>
      <c r="K23" s="33"/>
      <c r="L23" s="33"/>
      <c r="M23" s="33"/>
      <c r="N23" s="33"/>
    </row>
    <row r="24" spans="1:14" ht="12.00" thickBot="1" customHeight="1">
      <c r="A24" s="30" t="s">
        <v>44</v>
      </c>
      <c r="B24" s="30"/>
      <c r="C24" s="30"/>
      <c r="D24" s="30"/>
      <c r="E24" s="30"/>
      <c r="F24" s="30"/>
      <c r="G24" s="31">
        <v>112007.000000</v>
      </c>
      <c r="H24" s="31"/>
      <c r="I24" s="31"/>
      <c r="J24" s="31">
        <v>112007.000000</v>
      </c>
      <c r="K24" s="31"/>
      <c r="L24" s="31"/>
      <c r="M24" s="31"/>
      <c r="N24" s="31"/>
    </row>
    <row r="27" spans="1:1" ht="11.40" thickBot="1" customHeight="1">
      <c r="A27" s="1" t="s">
        <v>45</v>
      </c>
      <c r="B27" s="1"/>
      <c r="C27" s="1"/>
      <c r="D27" s="1"/>
      <c r="E27" s="1"/>
      <c r="F27" s="1"/>
      <c r="G27" s="1"/>
      <c r="H27" s="1"/>
      <c r="I27" s="1"/>
      <c r="J27" s="1"/>
      <c r="K27" s="1"/>
      <c r="L27" s="1"/>
      <c r="M27" s="1"/>
      <c r="N27" s="1"/>
    </row>
    <row r="28" spans="1:1" ht="11.40" thickBot="1" customHeight="1">
      <c r="A28" s="1" t="s">
        <v>46</v>
      </c>
      <c r="B28" s="1"/>
      <c r="C28" s="1"/>
      <c r="D28" s="1"/>
      <c r="E28" s="1"/>
      <c r="F28" s="1"/>
      <c r="G28" s="1"/>
      <c r="H28" s="1"/>
      <c r="I28" s="1"/>
      <c r="J28" s="1"/>
      <c r="K28" s="1"/>
      <c r="L28" s="1"/>
      <c r="M28" s="1"/>
      <c r="N28" s="1"/>
    </row>
    <row r="29" spans="1:1" ht="11.40" thickBot="1" customHeight="1">
      <c r="A29" s="1" t="s">
        <v>47</v>
      </c>
      <c r="B29" s="1"/>
      <c r="C29" s="1"/>
      <c r="D29" s="1"/>
      <c r="E29" s="1"/>
      <c r="F29" s="1"/>
      <c r="G29" s="1"/>
      <c r="H29" s="1"/>
      <c r="I29" s="1"/>
      <c r="J29" s="1"/>
      <c r="K29" s="1"/>
      <c r="L29" s="1"/>
      <c r="M29" s="1"/>
      <c r="N29" s="1"/>
    </row>
  </sheetData>
  <mergeCells count="67">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A16:H16"/>
    <mergeCell ref="I16:J16"/>
    <mergeCell ref="K16:L16"/>
    <mergeCell ref="M16:N16"/>
    <mergeCell ref="A19:F19"/>
    <mergeCell ref="G19:I19"/>
    <mergeCell ref="J19:M19"/>
    <mergeCell ref="A20:F20"/>
    <mergeCell ref="G20:I21"/>
    <mergeCell ref="J20:M21"/>
    <mergeCell ref="N20:N21"/>
    <mergeCell ref="A21:F21"/>
    <mergeCell ref="A22:F22"/>
    <mergeCell ref="G22:I22"/>
    <mergeCell ref="J22:M22"/>
    <mergeCell ref="N22:N24"/>
    <mergeCell ref="A23:F23"/>
    <mergeCell ref="G23:I23"/>
    <mergeCell ref="J23:M23"/>
    <mergeCell ref="A24:F24"/>
    <mergeCell ref="G24:I24"/>
    <mergeCell ref="J24:M24"/>
    <mergeCell ref="A27:N27"/>
    <mergeCell ref="A28:N28"/>
    <mergeCell ref="A29:N29"/>
  </mergeCells>
  <pageMargins left="0.620079" right="0.472441" top="0.472441" bottom="0.472441" header="0.0" footer="0.0"/>
  <pageSetup paperSize="9" orientation="portrait"/>
  <rowBreaks count="0" manualBreakCount="0">
    </rowBreaks>
</worksheet>
</file>