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<sst xmlns="http://schemas.openxmlformats.org/spreadsheetml/2006/main" count="47" uniqueCount="47">
  <si>
    <t xml:space="preserve"/>
  </si>
  <si>
    <t xml:space="preserve">QAF011</t>
  </si>
  <si>
    <t xml:space="preserve">m</t>
  </si>
  <si>
    <t xml:space="preserve">Xunta de dilatación en cuberta, impermeabilización mediante láminas de poliolefinas.</t>
  </si>
  <si>
    <r>
      <rPr>
        <sz val="7.80"/>
        <color rgb="FF000000"/>
        <rFont val="Arial"/>
        <family val="2"/>
      </rPr>
      <t xml:space="preserve">Impermeabilización de xunta de dilatación en </t>
    </r>
    <r>
      <rPr>
        <b/>
        <sz val="7.80"/>
        <color rgb="FF000000"/>
        <rFont val="Arial"/>
        <family val="2"/>
      </rPr>
      <t xml:space="preserve">cuberta plana transitable, non ventilada, con solado fixo, tipo convencional</t>
    </r>
    <r>
      <rPr>
        <sz val="7.80"/>
        <color rgb="FF000000"/>
        <rFont val="Arial"/>
        <family val="2"/>
      </rPr>
      <t xml:space="preserve">, composta de: </t>
    </r>
    <r>
      <rPr>
        <b/>
        <sz val="7.80"/>
        <color rgb="FF000000"/>
        <rFont val="Arial"/>
        <family val="2"/>
      </rPr>
      <t xml:space="preserve">banda de reforzo para lámina impermeabilizante flexible tipo EVAC, de 30 cm de ancho</t>
    </r>
    <r>
      <rPr>
        <sz val="7.80"/>
        <color rgb="FF000000"/>
        <rFont val="Arial"/>
        <family val="2"/>
      </rPr>
      <t xml:space="preserve">, fijada al soporte en toda su superficie con </t>
    </r>
    <r>
      <rPr>
        <b/>
        <sz val="7.80"/>
        <color rgb="FF000000"/>
        <rFont val="Arial"/>
        <family val="2"/>
      </rPr>
      <t xml:space="preserve">adhesivo cementoso mellorado C2 E</t>
    </r>
    <r>
      <rPr>
        <sz val="7.80"/>
        <color rgb="FF000000"/>
        <rFont val="Arial"/>
        <family val="2"/>
      </rPr>
      <t xml:space="preserve">, </t>
    </r>
    <r>
      <rPr>
        <b/>
        <sz val="7.80"/>
        <color rgb="FF000000"/>
        <rFont val="Arial"/>
        <family val="2"/>
      </rPr>
      <t xml:space="preserve">cordón de polietileno expandido de celda pechada, para recheo de xunta, de 30 mm de diámetro</t>
    </r>
    <r>
      <rPr>
        <sz val="7.80"/>
        <color rgb="FF000000"/>
        <rFont val="Arial"/>
        <family val="2"/>
      </rPr>
      <t xml:space="preserve"> y </t>
    </r>
    <r>
      <rPr>
        <b/>
        <sz val="7.80"/>
        <color rgb="FF000000"/>
        <rFont val="Arial"/>
        <family val="2"/>
      </rPr>
      <t xml:space="preserve">banda de terminación para lámina impermeabilizante flexible tipo EVAC, de 30 cm de ancho</t>
    </r>
    <r>
      <rPr>
        <sz val="7.80"/>
        <color rgb="FF000000"/>
        <rFont val="Arial"/>
        <family val="2"/>
      </rPr>
      <t xml:space="preserve">, fijada al soporte con </t>
    </r>
    <r>
      <rPr>
        <b/>
        <sz val="7.80"/>
        <color rgb="FF000000"/>
        <rFont val="Arial"/>
        <family val="2"/>
      </rPr>
      <t xml:space="preserve">adhesivo cementoso mellorado C2 E</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</si>
  <si>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</si>
  <si>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</si>
  <si>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</si>
  <si>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</si>
  <si>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</si>
  <si>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</si>
  <si>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</si>
  <si>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</si>
  <si>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</si>
  <si>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mt15rev040d</t>
  </si>
  <si>
    <t xml:space="preserve">m</t>
  </si>
  <si>
    <t xml:space="preserve">Banda de reforzo para lámina impermeabilizante flexible tipo EVAC, de 30 cm de ancho, composta de unha dobre folla de poliolefina termoplástica con acetato de vinil etileno, con ambas as dúas caras revestidas de fibras de poliéster non tecidas, de 0,8 mm de espesor e 600 g/m².</t>
  </si>
  <si>
    <t xml:space="preserve">mt15sja030d</t>
  </si>
  <si>
    <t xml:space="preserve">m</t>
  </si>
  <si>
    <t xml:space="preserve">Fondo de xuntas para selado en cordóns de polietileno expandido, UNE 104233, de 30 mm de diámetro, para limita-la profundidade da xunta de dilatación.</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</si>
  <si>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</si>
  <si>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</si>
  <si>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</si>
  <si>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mt15rev040d</t>
  </si>
  <si>
    <t xml:space="preserve">m</t>
  </si>
  <si>
    <t xml:space="preserve">Banda de reforzo para lámina impermeabilizante flexible tipo EVAC, de 30 cm de ancho, composta de unha dobre folla de poliolefina termoplástica con acetato de vinil etileno, con ambas as dúas caras revestidas de fibras de poliéster non tecidas, de 0,8 mm de espesor e 600 g/m².</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</si>
  <si>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</si>
  <si>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</si>
  <si>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</si>
  <si>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</si>
  <si>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</si>
  <si>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</si>
  <si>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t>
  </si>
  <si>
    <t xml:space="preserve">Medios auxiliares</t>
  </si>
  <si>
    <t xml:space="preserve">%</t>
  </si>
  <si>
    <t xml:space="preserve">Costes indirectos</t>
  </si>
  <si>
    <t xml:space="preserve">Custo de mantemento decenal: 37,78€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</si>
  <si>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</si>
  <si>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</si>
  <si>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</si>
  <si>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</si>
  <si>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</si>
  <si>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12004:2008</t>
  </si>
  <si>
    <t xml:space="preserve">Adhesivos para baldosas cerámicas. Requisitos, evaluación de la conformidad, clasificación y designación.</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</si>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</sst>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3.79" customWidth="1"/>
    <col min="3" max="3" width="5.68" customWidth="1"/>
    <col min="4" max="4" width="19.96" customWidth="1"/>
    <col min="5" max="5" width="34.53" customWidth="1"/>
    <col min="6" max="6" width="5.68" customWidth="1"/>
    <col min="7" max="7" width="8.31" customWidth="1"/>
    <col min="8" max="8" width="2.77" customWidth="1"/>
    <col min="9" max="9" width="2.04" customWidth="1"/>
    <col min="10" max="10" width="4.37" customWidth="1"/>
    <col min="11" max="11" width="4.81" customWidth="1"/>
    <col min="12" max="12" width="1.31" customWidth="1"/>
    <col min="13" max="13" width="4.23" customWidth="1"/>
    <col min="14" max="14" width="8.45" customWidth="1"/>
  </cols>
  <sheetData>
    <row r="1" spans="1:1" ht="1.80" thickBot="1" customHeight="1">
      <c r="A1" s="1" t="s">
        <v>0</v>
      </c>
      <c r="B1" s="1"/>
      <c r="C1" s="1"/>
      <c r="D1" s="1"/>
      <c r="E1" s="1"/>
      <c r="F1" s="1"/>
      <c r="G1" s="1"/>
      <c r="H1" s="1"/>
      <c r="I1" s="1"/>
      <c r="J1" s="1"/>
      <c r="K1" s="1"/>
      <c r="L1" s="1"/>
      <c r="M1" s="1"/>
      <c r="N1" s="1"/>
    </row>
    <row r="3" spans="1:14" ht="31.20" thickBot="1" customHeight="1">
      <c r="A3" s="3" t="s">
        <v>1</v>
      </c>
      <c r="B3" s="3"/>
      <c r="C3" s="3"/>
      <c r="D3" s="4" t="s">
        <v>2</v>
      </c>
      <c r="E3" s="3" t="s">
        <v>3</v>
      </c>
      <c r="F3" s="5"/>
      <c r="G3" s="5"/>
      <c r="H3" s="5"/>
      <c r="I3" s="5"/>
      <c r="J3" s="5"/>
      <c r="K3" s="5"/>
      <c r="L3" s="5"/>
      <c r="M3" s="5"/>
      <c r="N3" s="5"/>
    </row>
    <row r="4" spans="1:14" ht="50.4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c r="K7" s="9" t="s">
        <v>9</v>
      </c>
      <c r="L7" s="9"/>
      <c r="M7" s="9" t="s">
        <v>10</v>
      </c>
      <c r="N7" s="9"/>
    </row>
    <row r="8" spans="1:14" ht="31.20" thickBot="1" customHeight="1">
      <c r="A8" s="10" t="s">
        <v>11</v>
      </c>
      <c r="B8" s="12" t="s">
        <v>12</v>
      </c>
      <c r="C8" s="10" t="s">
        <v>13</v>
      </c>
      <c r="D8" s="10"/>
      <c r="E8" s="10"/>
      <c r="F8" s="10"/>
      <c r="G8" s="10"/>
      <c r="H8" s="10"/>
      <c r="I8" s="14">
        <v>1.200000</v>
      </c>
      <c r="J8" s="14"/>
      <c r="K8" s="16">
        <v>0.700000</v>
      </c>
      <c r="L8" s="16"/>
      <c r="M8" s="16">
        <f ca="1">ROUND(INDIRECT(ADDRESS(ROW()+(0), COLUMN()+(-4), 1))*INDIRECT(ADDRESS(ROW()+(0), COLUMN()+(-2), 1)), 2)</f>
        <v>0.840000</v>
      </c>
      <c r="N8" s="16"/>
    </row>
    <row r="9" spans="1:14" ht="40.80" thickBot="1" customHeight="1">
      <c r="A9" s="17" t="s">
        <v>14</v>
      </c>
      <c r="B9" s="18" t="s">
        <v>15</v>
      </c>
      <c r="C9" s="17" t="s">
        <v>16</v>
      </c>
      <c r="D9" s="17"/>
      <c r="E9" s="17"/>
      <c r="F9" s="17"/>
      <c r="G9" s="17"/>
      <c r="H9" s="17"/>
      <c r="I9" s="19">
        <v>1.050000</v>
      </c>
      <c r="J9" s="19"/>
      <c r="K9" s="20">
        <v>6.500000</v>
      </c>
      <c r="L9" s="20"/>
      <c r="M9" s="20">
        <f ca="1">ROUND(INDIRECT(ADDRESS(ROW()+(0), COLUMN()+(-4), 1))*INDIRECT(ADDRESS(ROW()+(0), COLUMN()+(-2), 1)), 2)</f>
        <v>6.830000</v>
      </c>
      <c r="N9" s="20"/>
    </row>
    <row r="10" spans="1:14" ht="21.60" thickBot="1" customHeight="1">
      <c r="A10" s="17" t="s">
        <v>17</v>
      </c>
      <c r="B10" s="18" t="s">
        <v>18</v>
      </c>
      <c r="C10" s="17" t="s">
        <v>19</v>
      </c>
      <c r="D10" s="17"/>
      <c r="E10" s="17"/>
      <c r="F10" s="17"/>
      <c r="G10" s="17"/>
      <c r="H10" s="17"/>
      <c r="I10" s="19">
        <v>1.050000</v>
      </c>
      <c r="J10" s="19"/>
      <c r="K10" s="20">
        <v>0.370000</v>
      </c>
      <c r="L10" s="20"/>
      <c r="M10" s="20">
        <f ca="1">ROUND(INDIRECT(ADDRESS(ROW()+(0), COLUMN()+(-4), 1))*INDIRECT(ADDRESS(ROW()+(0), COLUMN()+(-2), 1)), 2)</f>
        <v>0.390000</v>
      </c>
      <c r="N10" s="20"/>
    </row>
    <row r="11" spans="1:14" ht="31.20" thickBot="1" customHeight="1">
      <c r="A11" s="17" t="s">
        <v>20</v>
      </c>
      <c r="B11" s="18" t="s">
        <v>21</v>
      </c>
      <c r="C11" s="17" t="s">
        <v>22</v>
      </c>
      <c r="D11" s="17"/>
      <c r="E11" s="17"/>
      <c r="F11" s="17"/>
      <c r="G11" s="17"/>
      <c r="H11" s="17"/>
      <c r="I11" s="19">
        <v>1.200000</v>
      </c>
      <c r="J11" s="19"/>
      <c r="K11" s="20">
        <v>0.700000</v>
      </c>
      <c r="L11" s="20"/>
      <c r="M11" s="20">
        <f ca="1">ROUND(INDIRECT(ADDRESS(ROW()+(0), COLUMN()+(-4), 1))*INDIRECT(ADDRESS(ROW()+(0), COLUMN()+(-2), 1)), 2)</f>
        <v>0.840000</v>
      </c>
      <c r="N11" s="20"/>
    </row>
    <row r="12" spans="1:14" ht="40.80" thickBot="1" customHeight="1">
      <c r="A12" s="17" t="s">
        <v>23</v>
      </c>
      <c r="B12" s="18" t="s">
        <v>24</v>
      </c>
      <c r="C12" s="17" t="s">
        <v>25</v>
      </c>
      <c r="D12" s="17"/>
      <c r="E12" s="17"/>
      <c r="F12" s="17"/>
      <c r="G12" s="17"/>
      <c r="H12" s="17"/>
      <c r="I12" s="19">
        <v>1.050000</v>
      </c>
      <c r="J12" s="19"/>
      <c r="K12" s="20">
        <v>6.500000</v>
      </c>
      <c r="L12" s="20"/>
      <c r="M12" s="20">
        <f ca="1">ROUND(INDIRECT(ADDRESS(ROW()+(0), COLUMN()+(-4), 1))*INDIRECT(ADDRESS(ROW()+(0), COLUMN()+(-2), 1)), 2)</f>
        <v>6.830000</v>
      </c>
      <c r="N12" s="20"/>
    </row>
    <row r="13" spans="1:14" ht="12.00" thickBot="1" customHeight="1">
      <c r="A13" s="17" t="s">
        <v>26</v>
      </c>
      <c r="B13" s="18" t="s">
        <v>27</v>
      </c>
      <c r="C13" s="17" t="s">
        <v>28</v>
      </c>
      <c r="D13" s="17"/>
      <c r="E13" s="17"/>
      <c r="F13" s="17"/>
      <c r="G13" s="17"/>
      <c r="H13" s="17"/>
      <c r="I13" s="19">
        <v>0.124000</v>
      </c>
      <c r="J13" s="19"/>
      <c r="K13" s="20">
        <v>15.280000</v>
      </c>
      <c r="L13" s="20"/>
      <c r="M13" s="20">
        <f ca="1">ROUND(INDIRECT(ADDRESS(ROW()+(0), COLUMN()+(-4), 1))*INDIRECT(ADDRESS(ROW()+(0), COLUMN()+(-2), 1)), 2)</f>
        <v>1.890000</v>
      </c>
      <c r="N13" s="20"/>
    </row>
    <row r="14" spans="1:14" ht="12.00" thickBot="1" customHeight="1">
      <c r="A14" s="17" t="s">
        <v>29</v>
      </c>
      <c r="B14" s="21" t="s">
        <v>30</v>
      </c>
      <c r="C14" s="22" t="s">
        <v>31</v>
      </c>
      <c r="D14" s="22"/>
      <c r="E14" s="22"/>
      <c r="F14" s="22"/>
      <c r="G14" s="22"/>
      <c r="H14" s="22"/>
      <c r="I14" s="23">
        <v>0.124000</v>
      </c>
      <c r="J14" s="23"/>
      <c r="K14" s="24">
        <v>14.650000</v>
      </c>
      <c r="L14" s="24"/>
      <c r="M14" s="24">
        <f ca="1">ROUND(INDIRECT(ADDRESS(ROW()+(0), COLUMN()+(-4), 1))*INDIRECT(ADDRESS(ROW()+(0), COLUMN()+(-2), 1)), 2)</f>
        <v>1.820000</v>
      </c>
      <c r="N14" s="24"/>
    </row>
    <row r="15" spans="1:14" ht="12.00" thickBot="1" customHeight="1">
      <c r="A15" s="17"/>
      <c r="B15" s="12" t="s">
        <v>32</v>
      </c>
      <c r="C15" s="10" t="s">
        <v>33</v>
      </c>
      <c r="D15" s="10"/>
      <c r="E15" s="10"/>
      <c r="F15" s="10"/>
      <c r="G15" s="10"/>
      <c r="H15" s="10"/>
      <c r="I15" s="14">
        <v>2.000000</v>
      </c>
      <c r="J15" s="14"/>
      <c r="K15" s="16">
        <f ca="1">ROUND(SUM(INDIRECT(ADDRESS(ROW()+(-1), COLUMN()+(2), 1)),INDIRECT(ADDRESS(ROW()+(-2), COLUMN()+(2), 1)),INDIRECT(ADDRESS(ROW()+(-3), COLUMN()+(2), 1)),INDIRECT(ADDRESS(ROW()+(-4), COLUMN()+(2), 1)),INDIRECT(ADDRESS(ROW()+(-5), COLUMN()+(2), 1)),INDIRECT(ADDRESS(ROW()+(-6), COLUMN()+(2), 1)),INDIRECT(ADDRESS(ROW()+(-7), COLUMN()+(2), 1))), 2)</f>
        <v>19.440000</v>
      </c>
      <c r="L15" s="16"/>
      <c r="M15" s="16">
        <f ca="1">ROUND(INDIRECT(ADDRESS(ROW()+(0), COLUMN()+(-4), 1))*INDIRECT(ADDRESS(ROW()+(0), COLUMN()+(-2), 1))/100, 2)</f>
        <v>0.390000</v>
      </c>
      <c r="N15" s="16"/>
    </row>
    <row r="16" spans="1:14" ht="12.00" thickBot="1" customHeight="1">
      <c r="A16" s="22"/>
      <c r="B16" s="21" t="s">
        <v>34</v>
      </c>
      <c r="C16" s="22" t="s">
        <v>35</v>
      </c>
      <c r="D16" s="22"/>
      <c r="E16" s="22"/>
      <c r="F16" s="22"/>
      <c r="G16" s="22"/>
      <c r="H16" s="22"/>
      <c r="I16" s="23">
        <v>3.000000</v>
      </c>
      <c r="J16" s="23"/>
      <c r="K16" s="24">
        <f ca="1">ROUND(SUM(INDIRECT(ADDRESS(ROW()+(-1), COLUMN()+(2), 1)),INDIRECT(ADDRESS(ROW()+(-2), COLUMN()+(2), 1)),INDIRECT(ADDRESS(ROW()+(-3), COLUMN()+(2), 1)),INDIRECT(ADDRESS(ROW()+(-4), COLUMN()+(2), 1)),INDIRECT(ADDRESS(ROW()+(-5), COLUMN()+(2), 1)),INDIRECT(ADDRESS(ROW()+(-6), COLUMN()+(2), 1)),INDIRECT(ADDRESS(ROW()+(-7), COLUMN()+(2), 1)),INDIRECT(ADDRESS(ROW()+(-8), COLUMN()+(2), 1))), 2)</f>
        <v>19.830000</v>
      </c>
      <c r="L16" s="24"/>
      <c r="M16" s="24">
        <f ca="1">ROUND(INDIRECT(ADDRESS(ROW()+(0), COLUMN()+(-4), 1))*INDIRECT(ADDRESS(ROW()+(0), COLUMN()+(-2), 1))/100, 2)</f>
        <v>0.590000</v>
      </c>
      <c r="N16" s="24"/>
    </row>
    <row r="17" spans="1:14" ht="12.00" thickBot="1" customHeight="1">
      <c r="A17" s="6" t="s">
        <v>36</v>
      </c>
      <c r="B17" s="7"/>
      <c r="C17" s="7"/>
      <c r="D17" s="7"/>
      <c r="E17" s="7"/>
      <c r="F17" s="7"/>
      <c r="G17" s="7"/>
      <c r="H17" s="7"/>
      <c r="I17" s="25"/>
      <c r="J17" s="25"/>
      <c r="K17" s="6" t="s">
        <v>37</v>
      </c>
      <c r="L17" s="6"/>
      <c r="M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20.420000</v>
      </c>
      <c r="N17" s="26"/>
    </row>
    <row r="20" spans="1:14" ht="21.60" thickBot="1" customHeight="1">
      <c r="A20" s="27" t="s">
        <v>38</v>
      </c>
      <c r="B20" s="27"/>
      <c r="C20" s="27"/>
      <c r="D20" s="27"/>
      <c r="E20" s="27"/>
      <c r="F20" s="27"/>
      <c r="G20" s="27" t="s">
        <v>39</v>
      </c>
      <c r="H20" s="27"/>
      <c r="I20" s="27"/>
      <c r="J20" s="27" t="s">
        <v>40</v>
      </c>
      <c r="K20" s="27"/>
      <c r="L20" s="27"/>
      <c r="M20" s="27"/>
      <c r="N20" s="27" t="s">
        <v>41</v>
      </c>
    </row>
    <row r="21" spans="1:14" ht="12.00" thickBot="1" customHeight="1">
      <c r="A21" s="28" t="s">
        <v>42</v>
      </c>
      <c r="B21" s="28"/>
      <c r="C21" s="28"/>
      <c r="D21" s="28"/>
      <c r="E21" s="28"/>
      <c r="F21" s="28"/>
      <c r="G21" s="29">
        <v>162008.000000</v>
      </c>
      <c r="H21" s="29"/>
      <c r="I21" s="29"/>
      <c r="J21" s="29">
        <v>162010.000000</v>
      </c>
      <c r="K21" s="29"/>
      <c r="L21" s="29"/>
      <c r="M21" s="29"/>
      <c r="N21" s="29">
        <v>3.000000</v>
      </c>
    </row>
    <row r="22" spans="1:14" ht="21.60" thickBot="1" customHeight="1">
      <c r="A22" s="30" t="s">
        <v>43</v>
      </c>
      <c r="B22" s="30"/>
      <c r="C22" s="30"/>
      <c r="D22" s="30"/>
      <c r="E22" s="30"/>
      <c r="F22" s="30"/>
      <c r="G22" s="31"/>
      <c r="H22" s="31"/>
      <c r="I22" s="31"/>
      <c r="J22" s="31"/>
      <c r="K22" s="31"/>
      <c r="L22" s="31"/>
      <c r="M22" s="31"/>
      <c r="N22" s="31"/>
    </row>
    <row r="25" spans="1:1" ht="11.40" thickBot="1" customHeight="1">
      <c r="A25" s="1" t="s">
        <v>44</v>
      </c>
      <c r="B25" s="1"/>
      <c r="C25" s="1"/>
      <c r="D25" s="1"/>
      <c r="E25" s="1"/>
      <c r="F25" s="1"/>
      <c r="G25" s="1"/>
      <c r="H25" s="1"/>
      <c r="I25" s="1"/>
      <c r="J25" s="1"/>
      <c r="K25" s="1"/>
      <c r="L25" s="1"/>
      <c r="M25" s="1"/>
      <c r="N25" s="1"/>
    </row>
    <row r="26" spans="1:1" ht="11.40" thickBot="1" customHeight="1">
      <c r="A26" s="1" t="s">
        <v>45</v>
      </c>
      <c r="B26" s="1"/>
      <c r="C26" s="1"/>
      <c r="D26" s="1"/>
      <c r="E26" s="1"/>
      <c r="F26" s="1"/>
      <c r="G26" s="1"/>
      <c r="H26" s="1"/>
      <c r="I26" s="1"/>
      <c r="J26" s="1"/>
      <c r="K26" s="1"/>
      <c r="L26" s="1"/>
      <c r="M26" s="1"/>
      <c r="N26" s="1"/>
    </row>
    <row r="27" spans="1:1" ht="11.40" thickBot="1" customHeight="1">
      <c r="A27" s="1" t="s">
        <v>46</v>
      </c>
      <c r="B27" s="1"/>
      <c r="C27" s="1"/>
      <c r="D27" s="1"/>
      <c r="E27" s="1"/>
      <c r="F27" s="1"/>
      <c r="G27" s="1"/>
      <c r="H27" s="1"/>
      <c r="I27" s="1"/>
      <c r="J27" s="1"/>
      <c r="K27" s="1"/>
      <c r="L27" s="1"/>
      <c r="M27" s="1"/>
      <c r="N27" s="1"/>
    </row>
  </sheetData>
  <mergeCells count="61">
    <mergeCell ref="A1:N1"/>
    <mergeCell ref="A3:C3"/>
    <mergeCell ref="F3:G3"/>
    <mergeCell ref="H3:K3"/>
    <mergeCell ref="L3:N3"/>
    <mergeCell ref="A4:N4"/>
    <mergeCell ref="C7:H7"/>
    <mergeCell ref="I7:J7"/>
    <mergeCell ref="K7:L7"/>
    <mergeCell ref="M7:N7"/>
    <mergeCell ref="C8:H8"/>
    <mergeCell ref="I8:J8"/>
    <mergeCell ref="K8:L8"/>
    <mergeCell ref="M8:N8"/>
    <mergeCell ref="C9:H9"/>
    <mergeCell ref="I9:J9"/>
    <mergeCell ref="K9:L9"/>
    <mergeCell ref="M9:N9"/>
    <mergeCell ref="C10:H10"/>
    <mergeCell ref="I10:J10"/>
    <mergeCell ref="K10:L10"/>
    <mergeCell ref="M10:N10"/>
    <mergeCell ref="C11:H11"/>
    <mergeCell ref="I11:J11"/>
    <mergeCell ref="K11:L11"/>
    <mergeCell ref="M11:N11"/>
    <mergeCell ref="C12:H12"/>
    <mergeCell ref="I12:J12"/>
    <mergeCell ref="K12:L12"/>
    <mergeCell ref="M12:N12"/>
    <mergeCell ref="C13:H13"/>
    <mergeCell ref="I13:J13"/>
    <mergeCell ref="K13:L13"/>
    <mergeCell ref="M13:N13"/>
    <mergeCell ref="C14:H14"/>
    <mergeCell ref="I14:J14"/>
    <mergeCell ref="K14:L14"/>
    <mergeCell ref="M14:N14"/>
    <mergeCell ref="C15:H15"/>
    <mergeCell ref="I15:J15"/>
    <mergeCell ref="K15:L15"/>
    <mergeCell ref="M15:N15"/>
    <mergeCell ref="C16:H16"/>
    <mergeCell ref="I16:J16"/>
    <mergeCell ref="K16:L16"/>
    <mergeCell ref="M16:N16"/>
    <mergeCell ref="A17:H17"/>
    <mergeCell ref="I17:J17"/>
    <mergeCell ref="K17:L17"/>
    <mergeCell ref="M17:N17"/>
    <mergeCell ref="A20:F20"/>
    <mergeCell ref="G20:I20"/>
    <mergeCell ref="J20:M20"/>
    <mergeCell ref="A21:F21"/>
    <mergeCell ref="G21:I22"/>
    <mergeCell ref="J21:M22"/>
    <mergeCell ref="N21:N22"/>
    <mergeCell ref="A22:F22"/>
    <mergeCell ref="A25:N25"/>
    <mergeCell ref="A26:N26"/>
    <mergeCell ref="A27:N27"/>
  </mergeCells>
  <pageMargins left="0.620079" right="0.472441" top="0.472441" bottom="0.472441" header="0.0" footer="0.0"/>
  <pageSetup paperSize="9" orientation="portrait"/>
  <rowBreaks count="0" manualBreakCount="0">
    </rowBreaks>
</worksheet>
</file>