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<sst xmlns="http://schemas.openxmlformats.org/spreadsheetml/2006/main" count="22" uniqueCount="22">
  <si>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</si>
  <si>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PYA120</t>
  </si>
  <si>
    <t xml:space="preserve">m</t>
  </si>
  <si>
    <t xml:space="preserve">Apertura de rozas.</t>
  </si>
  <si>
    <r>
      <rPr>
        <b/>
        <sz val="7.80"/>
        <color rgb="FF000000"/>
        <rFont val="Arial"/>
        <family val="2"/>
      </rPr>
      <t xml:space="preserve">Apertura y tapado</t>
    </r>
    <r>
      <rPr>
        <sz val="7.80"/>
        <color rgb="FF000000"/>
        <rFont val="Arial"/>
        <family val="2"/>
      </rPr>
      <t xml:space="preserve"> de rozas </t>
    </r>
    <r>
      <rPr>
        <b/>
        <sz val="7.80"/>
        <color rgb="FF000000"/>
        <rFont val="Arial"/>
        <family val="2"/>
      </rPr>
      <t xml:space="preserve">con morteiro de cemento M-5</t>
    </r>
    <r>
      <rPr>
        <sz val="7.80"/>
        <color rgb="FF000000"/>
        <rFont val="Arial"/>
        <family val="2"/>
      </rPr>
      <t xml:space="preserve"> en </t>
    </r>
    <r>
      <rPr>
        <b/>
        <sz val="7.80"/>
        <color rgb="FF000000"/>
        <rFont val="Arial"/>
        <family val="2"/>
      </rPr>
      <t xml:space="preserve">fabrica de ladrillo hueco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rozadora eléctrica</t>
    </r>
    <r>
      <rPr>
        <sz val="7.80"/>
        <color rgb="FF000000"/>
        <rFont val="Arial"/>
        <family val="2"/>
      </rPr>
      <t xml:space="preserve"> e carga manual de cascallos sobre camión ou contenedor.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</si>
  <si>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</si>
  <si>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</si>
  <si>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</si>
  <si>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</si>
  <si>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</si>
  <si>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</si>
  <si>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mt09mor010c</t>
  </si>
  <si>
    <t xml:space="preserve">m³</t>
  </si>
  <si>
    <t xml:space="preserve">Morteiro de cemento CEM II/B-P 32,5 N tipo M-5, confecionado na obra con 250 kg/m³ de cemento e unha proporción en volume 1/6.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</si>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</sst>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51" customWidth="1"/>
    <col min="2" max="2" width="1.60" customWidth="1"/>
    <col min="3" max="3" width="3.79" customWidth="1"/>
    <col min="4" max="4" width="3.50" customWidth="1"/>
    <col min="5" max="5" width="72.42" customWidth="1"/>
    <col min="6" max="6" width="6.41" customWidth="1"/>
    <col min="7" max="7" width="7.14" customWidth="1"/>
    <col min="8" max="8" width="3.93" customWidth="1"/>
    <col min="9" max="9" width="2.91" customWidth="1"/>
    <col min="10" max="10" width="2.91" customWidth="1"/>
    <col min="11" max="11" width="2.9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21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0.005000</v>
      </c>
      <c r="G8" s="16">
        <v>115.300000</v>
      </c>
      <c r="H8" s="16">
        <f ca="1">ROUND(INDIRECT(ADDRESS(ROW()+(0), COLUMN()+(-2), 1))*INDIRECT(ADDRESS(ROW()+(0), COLUMN()+(-1), 1)), 2)</f>
        <v>0.580000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9" t="s">
        <v>16</v>
      </c>
      <c r="E9" s="19"/>
      <c r="F9" s="20">
        <v>0.334000</v>
      </c>
      <c r="G9" s="21">
        <v>13.970000</v>
      </c>
      <c r="H9" s="21">
        <f ca="1">ROUND(INDIRECT(ADDRESS(ROW()+(0), COLUMN()+(-2), 1))*INDIRECT(ADDRESS(ROW()+(0), COLUMN()+(-1), 1)), 2)</f>
        <v>4.670000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0" t="s">
        <v>18</v>
      </c>
      <c r="E10" s="10"/>
      <c r="F10" s="14">
        <v>2.000000</v>
      </c>
      <c r="G10" s="16">
        <f ca="1">ROUND(SUM(INDIRECT(ADDRESS(ROW()+(-1), COLUMN()+(1), 1)),INDIRECT(ADDRESS(ROW()+(-2), COLUMN()+(1), 1))), 2)</f>
        <v>5.250000</v>
      </c>
      <c r="H10" s="16">
        <f ca="1">ROUND(INDIRECT(ADDRESS(ROW()+(0), COLUMN()+(-2), 1))*INDIRECT(ADDRESS(ROW()+(0), COLUMN()+(-1), 1))/100, 2)</f>
        <v>0.110000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9" t="s">
        <v>20</v>
      </c>
      <c r="E11" s="19"/>
      <c r="F11" s="20">
        <v>3.000000</v>
      </c>
      <c r="G11" s="21">
        <f ca="1">ROUND(SUM(INDIRECT(ADDRESS(ROW()+(-1), COLUMN()+(1), 1)),INDIRECT(ADDRESS(ROW()+(-2), COLUMN()+(1), 1)),INDIRECT(ADDRESS(ROW()+(-3), COLUMN()+(1), 1))), 2)</f>
        <v>5.360000</v>
      </c>
      <c r="H11" s="21">
        <f ca="1">ROUND(INDIRECT(ADDRESS(ROW()+(0), COLUMN()+(-2), 1))*INDIRECT(ADDRESS(ROW()+(0), COLUMN()+(-1), 1))/100, 2)</f>
        <v>0.160000</v>
      </c>
      <c r="I11" s="21"/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5.520000</v>
      </c>
      <c r="I12" s="25"/>
      <c r="J12" s="25"/>
      <c r="K12" s="25"/>
    </row>
  </sheetData>
  <mergeCells count="22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