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la 1" sheetId="1" r:id="rId1"/>
  </sheets>
  <calcPr calcId="124519"/>
</workbook>
</file>

<file path=xl/sharedStrings.xml><?xml version="1.0" encoding="utf-8"?>
<sst xmlns="http://schemas.openxmlformats.org/spreadsheetml/2006/main" count="26" uniqueCount="26">
  <si>
    <t xml:space="preserve"/>
  </si>
  <si>
    <t xml:space="preserve">PMM010</t>
  </si>
  <si>
    <t xml:space="preserve">m²</t>
  </si>
  <si>
    <t xml:space="preserve">Biombo modular.</t>
  </si>
  <si>
    <r>
      <rPr>
        <sz val="7.80"/>
        <color rgb="FF000000"/>
        <rFont val="Arial"/>
        <family val="2"/>
      </rPr>
      <t xml:space="preserve">Partición desmontable formada por </t>
    </r>
    <r>
      <rPr>
        <b/>
        <sz val="7.80"/>
        <color rgb="FF000000"/>
        <rFont val="Arial"/>
        <family val="2"/>
      </rPr>
      <t xml:space="preserve">biombo modular cega, con paneis de taboleiro aglomerado de 16 mm de espesor con acabado en melamina, fixados mecánicamente con suxeición oculta, entrecalles horizontais emncaixadas en panel con perfil de PVC de 10 mm, e cámara entre paneis rechea con la de roca</t>
    </r>
    <r>
      <rPr>
        <sz val="7.80"/>
        <color rgb="FF000000"/>
        <rFont val="Arial"/>
        <family val="2"/>
      </rPr>
      <t xml:space="preserve">.</t>
    </r>
  </si>
  <si>
    <t xml:space="preserve">Descomposto</t>
  </si>
  <si>
    <t xml:space="preserve">Ud</t>
  </si>
  <si>
    <t xml:space="preserve">Descomposición</t>
  </si>
  <si>
    <t xml:space="preserve">Rend.</t>
  </si>
  <si>
    <t xml:space="preserve">p.s.</t>
  </si>
  <si>
    <t xml:space="preserve">Prezo partida</t>
  </si>
  <si>
    <t xml:space="preserve">mt26mmd011d</t>
  </si>
  <si>
    <t xml:space="preserve">m²</t>
  </si>
  <si>
    <t xml:space="preserve">Biombo modular cega, con paneis de taboleiro aglomerado de 16 mm de espesor con acabado en melamina, fixados mecánicamente con suxeición oculta, entrecalles horizontais emncaixadas en panel con perfil de PVC de 10 mm, e cámara entre paneis rechea con la de roca, perfís verticais internos de aluminio, ocultos entre módulos, perfilaría vista superior de 35x45 mm e inferior de 60x45 mm, de aluminio anodizado ou lacado estándar.</t>
  </si>
  <si>
    <t xml:space="preserve">mo009</t>
  </si>
  <si>
    <t xml:space="preserve">h</t>
  </si>
  <si>
    <t xml:space="preserve">Oficial 1ª montador.</t>
  </si>
  <si>
    <t xml:space="preserve">mo075</t>
  </si>
  <si>
    <t xml:space="preserve">h</t>
  </si>
  <si>
    <t xml:space="preserve">Axudante montador.</t>
  </si>
  <si>
    <t xml:space="preserve">%</t>
  </si>
  <si>
    <t xml:space="preserve">Medios auxiliares</t>
  </si>
  <si>
    <t xml:space="preserve">%</t>
  </si>
  <si>
    <t xml:space="preserve">Costes indirectos</t>
  </si>
  <si>
    <t xml:space="preserve">Custo de mantemento decenal: 8,91€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</si>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</sst>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99" customWidth="1"/>
    <col min="2" max="2" width="3.79" customWidth="1"/>
    <col min="3" max="3" width="6.85" customWidth="1"/>
    <col min="4" max="4" width="22.00" customWidth="1"/>
    <col min="5" max="5" width="25.94" customWidth="1"/>
    <col min="6" max="6" width="15.59" customWidth="1"/>
    <col min="7" max="7" width="4.66" customWidth="1"/>
    <col min="8" max="8" width="6.41" customWidth="1"/>
    <col min="9" max="9" width="4.37" customWidth="1"/>
    <col min="10" max="10" width="2.77" customWidth="1"/>
    <col min="11" max="11" width="12.68"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c r="H7" s="9" t="s">
        <v>8</v>
      </c>
      <c r="I7" s="9" t="s">
        <v>9</v>
      </c>
      <c r="J7" s="9"/>
      <c r="K7" s="9" t="s">
        <v>10</v>
      </c>
    </row>
    <row r="8" spans="1:11" ht="60.00" thickBot="1" customHeight="1">
      <c r="A8" s="10" t="s">
        <v>11</v>
      </c>
      <c r="B8" s="12" t="s">
        <v>12</v>
      </c>
      <c r="C8" s="10" t="s">
        <v>13</v>
      </c>
      <c r="D8" s="10"/>
      <c r="E8" s="10"/>
      <c r="F8" s="10"/>
      <c r="G8" s="10"/>
      <c r="H8" s="14">
        <v>1.000000</v>
      </c>
      <c r="I8" s="16">
        <v>131.210000</v>
      </c>
      <c r="J8" s="16"/>
      <c r="K8" s="16">
        <f ca="1">ROUND(INDIRECT(ADDRESS(ROW()+(0), COLUMN()+(-3), 1))*INDIRECT(ADDRESS(ROW()+(0), COLUMN()+(-2), 1)), 2)</f>
        <v>131.210000</v>
      </c>
    </row>
    <row r="9" spans="1:11" ht="12.00" thickBot="1" customHeight="1">
      <c r="A9" s="17" t="s">
        <v>14</v>
      </c>
      <c r="B9" s="18" t="s">
        <v>15</v>
      </c>
      <c r="C9" s="17" t="s">
        <v>16</v>
      </c>
      <c r="D9" s="17"/>
      <c r="E9" s="17"/>
      <c r="F9" s="17"/>
      <c r="G9" s="17"/>
      <c r="H9" s="19">
        <v>1.263000</v>
      </c>
      <c r="I9" s="20">
        <v>15.780000</v>
      </c>
      <c r="J9" s="20"/>
      <c r="K9" s="20">
        <f ca="1">ROUND(INDIRECT(ADDRESS(ROW()+(0), COLUMN()+(-3), 1))*INDIRECT(ADDRESS(ROW()+(0), COLUMN()+(-2), 1)), 2)</f>
        <v>19.930000</v>
      </c>
    </row>
    <row r="10" spans="1:11" ht="12.00" thickBot="1" customHeight="1">
      <c r="A10" s="17" t="s">
        <v>17</v>
      </c>
      <c r="B10" s="21" t="s">
        <v>18</v>
      </c>
      <c r="C10" s="22" t="s">
        <v>19</v>
      </c>
      <c r="D10" s="22"/>
      <c r="E10" s="22"/>
      <c r="F10" s="22"/>
      <c r="G10" s="22"/>
      <c r="H10" s="23">
        <v>1.263000</v>
      </c>
      <c r="I10" s="24">
        <v>14.650000</v>
      </c>
      <c r="J10" s="24"/>
      <c r="K10" s="24">
        <f ca="1">ROUND(INDIRECT(ADDRESS(ROW()+(0), COLUMN()+(-3), 1))*INDIRECT(ADDRESS(ROW()+(0), COLUMN()+(-2), 1)), 2)</f>
        <v>18.500000</v>
      </c>
    </row>
    <row r="11" spans="1:11" ht="12.00" thickBot="1" customHeight="1">
      <c r="A11" s="17"/>
      <c r="B11" s="12" t="s">
        <v>20</v>
      </c>
      <c r="C11" s="10" t="s">
        <v>21</v>
      </c>
      <c r="D11" s="10"/>
      <c r="E11" s="10"/>
      <c r="F11" s="10"/>
      <c r="G11" s="10"/>
      <c r="H11" s="14">
        <v>2.000000</v>
      </c>
      <c r="I11" s="16">
        <f ca="1">ROUND(SUM(INDIRECT(ADDRESS(ROW()+(-1), COLUMN()+(2), 1)),INDIRECT(ADDRESS(ROW()+(-2), COLUMN()+(2), 1)),INDIRECT(ADDRESS(ROW()+(-3), COLUMN()+(2), 1))), 2)</f>
        <v>169.640000</v>
      </c>
      <c r="J11" s="16"/>
      <c r="K11" s="16">
        <f ca="1">ROUND(INDIRECT(ADDRESS(ROW()+(0), COLUMN()+(-3), 1))*INDIRECT(ADDRESS(ROW()+(0), COLUMN()+(-2), 1))/100, 2)</f>
        <v>3.390000</v>
      </c>
    </row>
    <row r="12" spans="1:11" ht="12.00" thickBot="1" customHeight="1">
      <c r="A12" s="22"/>
      <c r="B12" s="21" t="s">
        <v>22</v>
      </c>
      <c r="C12" s="22" t="s">
        <v>23</v>
      </c>
      <c r="D12" s="22"/>
      <c r="E12" s="22"/>
      <c r="F12" s="22"/>
      <c r="G12" s="22"/>
      <c r="H12" s="23">
        <v>3.000000</v>
      </c>
      <c r="I12" s="24">
        <f ca="1">ROUND(SUM(INDIRECT(ADDRESS(ROW()+(-1), COLUMN()+(2), 1)),INDIRECT(ADDRESS(ROW()+(-2), COLUMN()+(2), 1)),INDIRECT(ADDRESS(ROW()+(-3), COLUMN()+(2), 1)),INDIRECT(ADDRESS(ROW()+(-4), COLUMN()+(2), 1))), 2)</f>
        <v>173.030000</v>
      </c>
      <c r="J12" s="24"/>
      <c r="K12" s="24">
        <f ca="1">ROUND(INDIRECT(ADDRESS(ROW()+(0), COLUMN()+(-3), 1))*INDIRECT(ADDRESS(ROW()+(0), COLUMN()+(-2), 1))/100, 2)</f>
        <v>5.190000</v>
      </c>
    </row>
    <row r="13" spans="1:11" ht="12.00" thickBot="1" customHeight="1">
      <c r="A13" s="6" t="s">
        <v>24</v>
      </c>
      <c r="B13" s="7"/>
      <c r="C13" s="7"/>
      <c r="D13" s="7"/>
      <c r="E13" s="7"/>
      <c r="F13" s="7"/>
      <c r="G13" s="7"/>
      <c r="H13" s="25"/>
      <c r="I13" s="6" t="s">
        <v>25</v>
      </c>
      <c r="J13" s="6"/>
      <c r="K13" s="26">
        <f ca="1">ROUND(SUM(INDIRECT(ADDRESS(ROW()+(-1), COLUMN()+(0), 1)),INDIRECT(ADDRESS(ROW()+(-2), COLUMN()+(0), 1)),INDIRECT(ADDRESS(ROW()+(-3), COLUMN()+(0), 1)),INDIRECT(ADDRESS(ROW()+(-4), COLUMN()+(0), 1)),INDIRECT(ADDRESS(ROW()+(-5), COLUMN()+(0), 1))), 2)</f>
        <v>178.220000</v>
      </c>
    </row>
  </sheetData>
  <mergeCells count="19">
    <mergeCell ref="A1:K1"/>
    <mergeCell ref="A3:C3"/>
    <mergeCell ref="G3:I3"/>
    <mergeCell ref="J3:K3"/>
    <mergeCell ref="A4:K4"/>
    <mergeCell ref="C7:G7"/>
    <mergeCell ref="I7:J7"/>
    <mergeCell ref="C8:G8"/>
    <mergeCell ref="I8:J8"/>
    <mergeCell ref="C9:G9"/>
    <mergeCell ref="I9:J9"/>
    <mergeCell ref="C10:G10"/>
    <mergeCell ref="I10:J10"/>
    <mergeCell ref="C11:G11"/>
    <mergeCell ref="I11:J11"/>
    <mergeCell ref="C12:G12"/>
    <mergeCell ref="I12:J12"/>
    <mergeCell ref="A13:G13"/>
    <mergeCell ref="I13:J13"/>
  </mergeCells>
  <pageMargins left="0.620079" right="0.472441" top="0.472441" bottom="0.472441" header="0.0" footer="0.0"/>
  <pageSetup paperSize="9" orientation="portrait"/>
  <rowBreaks count="0" manualBreakCount="0">
    </rowBreaks>
</worksheet>
</file>