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<sst xmlns="http://schemas.openxmlformats.org/spreadsheetml/2006/main" count="48" uniqueCount="48">
  <si>
    <t xml:space="preserve"/>
  </si>
  <si>
    <t xml:space="preserve">NIH100</t>
  </si>
  <si>
    <t xml:space="preserve">Ude</t>
  </si>
  <si>
    <t xml:space="preserve">Impermeabilización de ducha de obra, sistema Dry50 "REVESTECH".</t>
  </si>
  <si>
    <r>
      <rPr>
        <sz val="7.80"/>
        <color rgb="FF000000"/>
        <rFont val="Arial"/>
        <family val="2"/>
      </rPr>
      <t xml:space="preserve">Impermeabilización en paramentos verticais e horizontais de ducha de obra, sistema Dry50 "REVESTECH", compuesta por </t>
    </r>
    <r>
      <rPr>
        <b/>
        <sz val="7.80"/>
        <color rgb="FF000000"/>
        <rFont val="Arial"/>
        <family val="2"/>
      </rPr>
      <t xml:space="preserve">kit Dry50 Sumisquare 144 "REVESTECH", formado por sumidoiro sifónico de PVC de 50 mm de altura e saída horizontal de 40 mm de diámetro, rexilla para empotrar de aceiro inoxidable de 105x105 mm e lámina impermeabilizante flexible tipo EVAC de 1200x1200 mm</t>
    </r>
    <r>
      <rPr>
        <sz val="7.80"/>
        <color rgb="FF000000"/>
        <rFont val="Arial"/>
        <family val="2"/>
      </rPr>
      <t xml:space="preserve">, y </t>
    </r>
    <r>
      <rPr>
        <b/>
        <sz val="7.80"/>
        <color rgb="FF000000"/>
        <rFont val="Arial"/>
        <family val="2"/>
      </rPr>
      <t xml:space="preserve">lámina impermeabilizante flexible tipo EVAC, Dry50 "REVESTECH", composta de unha dobre folla de poliolefina termoplástica con acetato de vinil etileno, con ambas as dúas caras revestidas de fibras de poliéster non tecidas, de 0,52 mm de espesor e 335 g/m²</t>
    </r>
    <r>
      <rPr>
        <sz val="7.80"/>
        <color rgb="FF000000"/>
        <rFont val="Arial"/>
        <family val="2"/>
      </rPr>
      <t xml:space="preserve">, fixada ao soporte con adhesivo cementoso mellorado C2 E, preparada para recibir directamente o revestimento (non incluído neste prezo), e complementos.</t>
    </r>
  </si>
  <si>
    <t xml:space="preserve">Descomposto</t>
  </si>
  <si>
    <t xml:space="preserve">Ud</t>
  </si>
  <si>
    <t xml:space="preserve">Descomposición</t>
  </si>
  <si>
    <t xml:space="preserve">Rend.</t>
  </si>
  <si>
    <t xml:space="preserve">p.s.</t>
  </si>
  <si>
    <t xml:space="preserve">Prezo partida</t>
  </si>
  <si>
    <t xml:space="preserve">mt09mcr250a</t>
  </si>
  <si>
    <t xml:space="preserve">kg</t>
  </si>
  <si>
    <t xml:space="preserve">Adhesivo cementoso mellorado, C2 E, con tempo aberto ampliado, segundo UNE-EN 12004, para a fixación de xeomembranas, composto por cementos especiais, áridos seleccionados e resinas sintéticas.</t>
  </si>
  <si>
    <t xml:space="preserve">mt15rev110aeaa</t>
  </si>
  <si>
    <t xml:space="preserve">Ude</t>
  </si>
  <si>
    <t xml:space="preserve">Kit Dry50 Sumisquare 144 "REVESTECH", formado por sumidoiro sifónico de PVC de 50 mm de altura e saída horizontal de 40 mm de diámetro, rexilla para empotrar de aceiro inoxidable de 105x105 mm e lámina impermeabilizante flexible tipo EVAC de 1200x1200 mm composta de unha dobre folla de poliolefina termoplástica con acetato de vinil etileno, con ambas as dúas caras revestidas de fibras de poliéster non tecidas, de 0,52 mm de espesor e 335 g/m², segundo UNE-EN 13956, unión termoselada entre a lámina e o sumidoiro, para impermeabilización e desaugadoiro de ducha de obra.</t>
  </si>
  <si>
    <t xml:space="preserve">mt15rev010g</t>
  </si>
  <si>
    <t xml:space="preserve">m²</t>
  </si>
  <si>
    <t xml:space="preserve">Lámina impermeabilizante flexible tipo EVAC, Dry50 "REVESTECH", composta de unha dobre folla de poliolefina termoplástica con acetato de vinil etileno, con ambas as dúas caras revestidas de fibras de poliéster non tecidas, de 0,52 mm de espesor e 335 g/m², segundo UNE-EN 13956.</t>
  </si>
  <si>
    <t xml:space="preserve">mt15rev055c</t>
  </si>
  <si>
    <t xml:space="preserve">Ude</t>
  </si>
  <si>
    <t xml:space="preserve">Complemento para reforzo de puntos singulares en tratamentos impermeabilizantes mediante pezas para a resolución de ángulos internos, Dry50 Cornerin "REVESTECH".</t>
  </si>
  <si>
    <t xml:space="preserve">mo027</t>
  </si>
  <si>
    <t xml:space="preserve">h</t>
  </si>
  <si>
    <t xml:space="preserve">Oficial 1ª aplicador de láminas impermeabilizantes.</t>
  </si>
  <si>
    <t xml:space="preserve">mo062</t>
  </si>
  <si>
    <t xml:space="preserve">h</t>
  </si>
  <si>
    <t xml:space="preserve">Axudante aplicador de láminas impermeabilizantes.</t>
  </si>
  <si>
    <t xml:space="preserve">%</t>
  </si>
  <si>
    <t xml:space="preserve">Medios auxiliares</t>
  </si>
  <si>
    <t xml:space="preserve">%</t>
  </si>
  <si>
    <t xml:space="preserve">Costes indirectos</t>
  </si>
  <si>
    <t xml:space="preserve">Custo de mantemento decenal: 4,14€ nos primeiros 10 anos.</t>
  </si>
  <si>
    <t xml:space="preserve">Total:</t>
  </si>
  <si>
    <t xml:space="preserve">Referencia norma UNE e Título da norma trasposición de norma armonizada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</si>
  <si>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</si>
  <si>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</si>
  <si>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</si>
  <si>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UNE-EN 12004:2008</t>
  </si>
  <si>
    <t xml:space="preserve">Adhesivos para baldosas cerámicas. Requisitos, evaluación de la conformidad, clasificación y designación.</t>
  </si>
  <si>
    <t xml:space="preserve">UNE-EN 13956:2006</t>
  </si>
  <si>
    <t xml:space="preserve">1/2+/3/4</t>
  </si>
  <si>
    <t xml:space="preserve">Láminas flexibles para impermeabilización. Láminas de plástico y elastómeros para impermeabilización de cubiertas. Definiciones y características.</t>
  </si>
  <si>
    <t xml:space="preserve">EN 13956:2005/AC:2006</t>
  </si>
  <si>
    <t xml:space="preserve">(1) Data de aplicabilidade da norma armonizada e inicio do período de coexistencia</t>
  </si>
  <si>
    <t xml:space="preserve">(2) Data final do período de coexistencia / entrada en vigor marcado CE</t>
  </si>
  <si>
    <t xml:space="preserve">(3) Sistema de avaliación da conformidade</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</si>
</sst>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4.81" customWidth="1"/>
    <col min="3" max="3" width="1.75" customWidth="1"/>
    <col min="4" max="4" width="21.71" customWidth="1"/>
    <col min="5" max="5" width="33.95" customWidth="1"/>
    <col min="6" max="6" width="5.39" customWidth="1"/>
    <col min="7" max="7" width="8.60" customWidth="1"/>
    <col min="8" max="8" width="0.73" customWidth="1"/>
    <col min="9" max="9" width="3.79" customWidth="1"/>
    <col min="10" max="10" width="3.35" customWidth="1"/>
    <col min="11" max="11" width="5.97" customWidth="1"/>
    <col min="12" max="12" width="1.17" customWidth="1"/>
    <col min="13" max="13" width="4.23" customWidth="1"/>
    <col min="14" max="14" width="8.45" customWidth="1"/>
  </cols>
  <sheetData>
    <row r="1" spans="1:1" ht="1.80" thickBot="1" customHeight="1">
      <c r="A1" s="1" t="s">
        <v>0</v>
      </c>
      <c r="B1" s="1"/>
      <c r="C1" s="1"/>
      <c r="D1" s="1"/>
      <c r="E1" s="1"/>
      <c r="F1" s="1"/>
      <c r="G1" s="1"/>
      <c r="H1" s="1"/>
      <c r="I1" s="1"/>
      <c r="J1" s="1"/>
      <c r="K1" s="1"/>
      <c r="L1" s="1"/>
      <c r="M1" s="1"/>
      <c r="N1" s="1"/>
    </row>
    <row r="3" spans="1:14" ht="21.60" thickBot="1" customHeight="1">
      <c r="A3" s="3" t="s">
        <v>1</v>
      </c>
      <c r="B3" s="3"/>
      <c r="C3" s="3"/>
      <c r="D3" s="4" t="s">
        <v>2</v>
      </c>
      <c r="E3" s="3" t="s">
        <v>3</v>
      </c>
      <c r="F3" s="5"/>
      <c r="G3" s="5"/>
      <c r="H3" s="5"/>
      <c r="I3" s="5"/>
      <c r="J3" s="5"/>
      <c r="K3" s="5"/>
      <c r="L3" s="5"/>
      <c r="M3" s="5"/>
      <c r="N3" s="5"/>
    </row>
    <row r="4" spans="1:14" ht="69.6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c r="I7" s="9" t="s">
        <v>8</v>
      </c>
      <c r="J7" s="9"/>
      <c r="K7" s="9" t="s">
        <v>9</v>
      </c>
      <c r="L7" s="9"/>
      <c r="M7" s="9" t="s">
        <v>10</v>
      </c>
      <c r="N7" s="9"/>
    </row>
    <row r="8" spans="1:14" ht="31.20" thickBot="1" customHeight="1">
      <c r="A8" s="10" t="s">
        <v>11</v>
      </c>
      <c r="B8" s="12" t="s">
        <v>12</v>
      </c>
      <c r="C8" s="10" t="s">
        <v>13</v>
      </c>
      <c r="D8" s="10"/>
      <c r="E8" s="10"/>
      <c r="F8" s="10"/>
      <c r="G8" s="10"/>
      <c r="H8" s="10"/>
      <c r="I8" s="14">
        <v>12.980000</v>
      </c>
      <c r="J8" s="14"/>
      <c r="K8" s="16">
        <v>0.700000</v>
      </c>
      <c r="L8" s="16"/>
      <c r="M8" s="16">
        <f ca="1">ROUND(INDIRECT(ADDRESS(ROW()+(0), COLUMN()+(-4), 1))*INDIRECT(ADDRESS(ROW()+(0), COLUMN()+(-2), 1)), 2)</f>
        <v>9.090000</v>
      </c>
      <c r="N8" s="16"/>
    </row>
    <row r="9" spans="1:14" ht="79.20" thickBot="1" customHeight="1">
      <c r="A9" s="17" t="s">
        <v>14</v>
      </c>
      <c r="B9" s="18" t="s">
        <v>15</v>
      </c>
      <c r="C9" s="17" t="s">
        <v>16</v>
      </c>
      <c r="D9" s="17"/>
      <c r="E9" s="17"/>
      <c r="F9" s="17"/>
      <c r="G9" s="17"/>
      <c r="H9" s="17"/>
      <c r="I9" s="19">
        <v>1.000000</v>
      </c>
      <c r="J9" s="19"/>
      <c r="K9" s="20">
        <v>81.840000</v>
      </c>
      <c r="L9" s="20"/>
      <c r="M9" s="20">
        <f ca="1">ROUND(INDIRECT(ADDRESS(ROW()+(0), COLUMN()+(-4), 1))*INDIRECT(ADDRESS(ROW()+(0), COLUMN()+(-2), 1)), 2)</f>
        <v>81.840000</v>
      </c>
      <c r="N9" s="20"/>
    </row>
    <row r="10" spans="1:14" ht="40.80" thickBot="1" customHeight="1">
      <c r="A10" s="17" t="s">
        <v>17</v>
      </c>
      <c r="B10" s="18" t="s">
        <v>18</v>
      </c>
      <c r="C10" s="17" t="s">
        <v>19</v>
      </c>
      <c r="D10" s="17"/>
      <c r="E10" s="17"/>
      <c r="F10" s="17"/>
      <c r="G10" s="17"/>
      <c r="H10" s="17"/>
      <c r="I10" s="19">
        <v>5.000000</v>
      </c>
      <c r="J10" s="19"/>
      <c r="K10" s="20">
        <v>11.380000</v>
      </c>
      <c r="L10" s="20"/>
      <c r="M10" s="20">
        <f ca="1">ROUND(INDIRECT(ADDRESS(ROW()+(0), COLUMN()+(-4), 1))*INDIRECT(ADDRESS(ROW()+(0), COLUMN()+(-2), 1)), 2)</f>
        <v>56.900000</v>
      </c>
      <c r="N10" s="20"/>
    </row>
    <row r="11" spans="1:14" ht="31.20" thickBot="1" customHeight="1">
      <c r="A11" s="17" t="s">
        <v>20</v>
      </c>
      <c r="B11" s="18" t="s">
        <v>21</v>
      </c>
      <c r="C11" s="17" t="s">
        <v>22</v>
      </c>
      <c r="D11" s="17"/>
      <c r="E11" s="17"/>
      <c r="F11" s="17"/>
      <c r="G11" s="17"/>
      <c r="H11" s="17"/>
      <c r="I11" s="19">
        <v>1.000000</v>
      </c>
      <c r="J11" s="19"/>
      <c r="K11" s="20">
        <v>6.910000</v>
      </c>
      <c r="L11" s="20"/>
      <c r="M11" s="20">
        <f ca="1">ROUND(INDIRECT(ADDRESS(ROW()+(0), COLUMN()+(-4), 1))*INDIRECT(ADDRESS(ROW()+(0), COLUMN()+(-2), 1)), 2)</f>
        <v>6.910000</v>
      </c>
      <c r="N11" s="20"/>
    </row>
    <row r="12" spans="1:14" ht="12.00" thickBot="1" customHeight="1">
      <c r="A12" s="17" t="s">
        <v>23</v>
      </c>
      <c r="B12" s="18" t="s">
        <v>24</v>
      </c>
      <c r="C12" s="17" t="s">
        <v>25</v>
      </c>
      <c r="D12" s="17"/>
      <c r="E12" s="17"/>
      <c r="F12" s="17"/>
      <c r="G12" s="17"/>
      <c r="H12" s="17"/>
      <c r="I12" s="19">
        <v>1.417000</v>
      </c>
      <c r="J12" s="19"/>
      <c r="K12" s="20">
        <v>15.280000</v>
      </c>
      <c r="L12" s="20"/>
      <c r="M12" s="20">
        <f ca="1">ROUND(INDIRECT(ADDRESS(ROW()+(0), COLUMN()+(-4), 1))*INDIRECT(ADDRESS(ROW()+(0), COLUMN()+(-2), 1)), 2)</f>
        <v>21.650000</v>
      </c>
      <c r="N12" s="20"/>
    </row>
    <row r="13" spans="1:14" ht="12.00" thickBot="1" customHeight="1">
      <c r="A13" s="17" t="s">
        <v>26</v>
      </c>
      <c r="B13" s="21" t="s">
        <v>27</v>
      </c>
      <c r="C13" s="22" t="s">
        <v>28</v>
      </c>
      <c r="D13" s="22"/>
      <c r="E13" s="22"/>
      <c r="F13" s="22"/>
      <c r="G13" s="22"/>
      <c r="H13" s="22"/>
      <c r="I13" s="23">
        <v>1.417000</v>
      </c>
      <c r="J13" s="23"/>
      <c r="K13" s="24">
        <v>14.650000</v>
      </c>
      <c r="L13" s="24"/>
      <c r="M13" s="24">
        <f ca="1">ROUND(INDIRECT(ADDRESS(ROW()+(0), COLUMN()+(-4), 1))*INDIRECT(ADDRESS(ROW()+(0), COLUMN()+(-2), 1)), 2)</f>
        <v>20.760000</v>
      </c>
      <c r="N13" s="24"/>
    </row>
    <row r="14" spans="1:14" ht="12.00" thickBot="1" customHeight="1">
      <c r="A14" s="17"/>
      <c r="B14" s="12" t="s">
        <v>29</v>
      </c>
      <c r="C14" s="10" t="s">
        <v>30</v>
      </c>
      <c r="D14" s="10"/>
      <c r="E14" s="10"/>
      <c r="F14" s="10"/>
      <c r="G14" s="10"/>
      <c r="H14" s="10"/>
      <c r="I14" s="14">
        <v>2.000000</v>
      </c>
      <c r="J14" s="14"/>
      <c r="K14" s="16">
        <f ca="1">ROUND(SUM(INDIRECT(ADDRESS(ROW()+(-1), COLUMN()+(2), 1)),INDIRECT(ADDRESS(ROW()+(-2), COLUMN()+(2), 1)),INDIRECT(ADDRESS(ROW()+(-3), COLUMN()+(2), 1)),INDIRECT(ADDRESS(ROW()+(-4), COLUMN()+(2), 1)),INDIRECT(ADDRESS(ROW()+(-5), COLUMN()+(2), 1)),INDIRECT(ADDRESS(ROW()+(-6), COLUMN()+(2), 1))), 2)</f>
        <v>197.150000</v>
      </c>
      <c r="L14" s="16"/>
      <c r="M14" s="16">
        <f ca="1">ROUND(INDIRECT(ADDRESS(ROW()+(0), COLUMN()+(-4), 1))*INDIRECT(ADDRESS(ROW()+(0), COLUMN()+(-2), 1))/100, 2)</f>
        <v>3.940000</v>
      </c>
      <c r="N14" s="16"/>
    </row>
    <row r="15" spans="1:14" ht="12.00" thickBot="1" customHeight="1">
      <c r="A15" s="22"/>
      <c r="B15" s="21" t="s">
        <v>31</v>
      </c>
      <c r="C15" s="22" t="s">
        <v>32</v>
      </c>
      <c r="D15" s="22"/>
      <c r="E15" s="22"/>
      <c r="F15" s="22"/>
      <c r="G15" s="22"/>
      <c r="H15" s="22"/>
      <c r="I15" s="23">
        <v>3.000000</v>
      </c>
      <c r="J15" s="23"/>
      <c r="K15" s="24">
        <f ca="1">ROUND(SUM(INDIRECT(ADDRESS(ROW()+(-1), COLUMN()+(2), 1)),INDIRECT(ADDRESS(ROW()+(-2), COLUMN()+(2), 1)),INDIRECT(ADDRESS(ROW()+(-3), COLUMN()+(2), 1)),INDIRECT(ADDRESS(ROW()+(-4), COLUMN()+(2), 1)),INDIRECT(ADDRESS(ROW()+(-5), COLUMN()+(2), 1)),INDIRECT(ADDRESS(ROW()+(-6), COLUMN()+(2), 1)),INDIRECT(ADDRESS(ROW()+(-7), COLUMN()+(2), 1))), 2)</f>
        <v>201.090000</v>
      </c>
      <c r="L15" s="24"/>
      <c r="M15" s="24">
        <f ca="1">ROUND(INDIRECT(ADDRESS(ROW()+(0), COLUMN()+(-4), 1))*INDIRECT(ADDRESS(ROW()+(0), COLUMN()+(-2), 1))/100, 2)</f>
        <v>6.030000</v>
      </c>
      <c r="N15" s="24"/>
    </row>
    <row r="16" spans="1:14" ht="12.00" thickBot="1" customHeight="1">
      <c r="A16" s="6" t="s">
        <v>33</v>
      </c>
      <c r="B16" s="7"/>
      <c r="C16" s="7"/>
      <c r="D16" s="7"/>
      <c r="E16" s="7"/>
      <c r="F16" s="7"/>
      <c r="G16" s="7"/>
      <c r="H16" s="7"/>
      <c r="I16" s="25"/>
      <c r="J16" s="25"/>
      <c r="K16" s="6" t="s">
        <v>34</v>
      </c>
      <c r="L16" s="6"/>
      <c r="M16" s="26">
        <f ca="1">ROUND(SUM(INDIRECT(ADDRESS(ROW()+(-1), COLUMN()+(0), 1)),INDIRECT(ADDRESS(ROW()+(-2), COLUMN()+(0), 1)),INDIRECT(ADDRESS(ROW()+(-3), COLUMN()+(0), 1)),INDIRECT(ADDRESS(ROW()+(-4), COLUMN()+(0), 1)),INDIRECT(ADDRESS(ROW()+(-5), COLUMN()+(0), 1)),INDIRECT(ADDRESS(ROW()+(-6), COLUMN()+(0), 1)),INDIRECT(ADDRESS(ROW()+(-7), COLUMN()+(0), 1)),INDIRECT(ADDRESS(ROW()+(-8), COLUMN()+(0), 1))), 2)</f>
        <v>207.120000</v>
      </c>
      <c r="N16" s="26"/>
    </row>
    <row r="19" spans="1:14" ht="21.60" thickBot="1" customHeight="1">
      <c r="A19" s="27" t="s">
        <v>35</v>
      </c>
      <c r="B19" s="27"/>
      <c r="C19" s="27"/>
      <c r="D19" s="27"/>
      <c r="E19" s="27"/>
      <c r="F19" s="27"/>
      <c r="G19" s="27" t="s">
        <v>36</v>
      </c>
      <c r="H19" s="27"/>
      <c r="I19" s="27"/>
      <c r="J19" s="27" t="s">
        <v>37</v>
      </c>
      <c r="K19" s="27"/>
      <c r="L19" s="27"/>
      <c r="M19" s="27"/>
      <c r="N19" s="27" t="s">
        <v>38</v>
      </c>
    </row>
    <row r="20" spans="1:14" ht="12.00" thickBot="1" customHeight="1">
      <c r="A20" s="28" t="s">
        <v>39</v>
      </c>
      <c r="B20" s="28"/>
      <c r="C20" s="28"/>
      <c r="D20" s="28"/>
      <c r="E20" s="28"/>
      <c r="F20" s="28"/>
      <c r="G20" s="29">
        <v>162008.000000</v>
      </c>
      <c r="H20" s="29"/>
      <c r="I20" s="29"/>
      <c r="J20" s="29">
        <v>162010.000000</v>
      </c>
      <c r="K20" s="29"/>
      <c r="L20" s="29"/>
      <c r="M20" s="29"/>
      <c r="N20" s="29">
        <v>3.000000</v>
      </c>
    </row>
    <row r="21" spans="1:14" ht="21.60" thickBot="1" customHeight="1">
      <c r="A21" s="30" t="s">
        <v>40</v>
      </c>
      <c r="B21" s="30"/>
      <c r="C21" s="30"/>
      <c r="D21" s="30"/>
      <c r="E21" s="30"/>
      <c r="F21" s="30"/>
      <c r="G21" s="31"/>
      <c r="H21" s="31"/>
      <c r="I21" s="31"/>
      <c r="J21" s="31"/>
      <c r="K21" s="31"/>
      <c r="L21" s="31"/>
      <c r="M21" s="31"/>
      <c r="N21" s="31"/>
    </row>
    <row r="22" spans="1:14" ht="12.00" thickBot="1" customHeight="1">
      <c r="A22" s="28" t="s">
        <v>41</v>
      </c>
      <c r="B22" s="28"/>
      <c r="C22" s="28"/>
      <c r="D22" s="28"/>
      <c r="E22" s="28"/>
      <c r="F22" s="28"/>
      <c r="G22" s="29">
        <v>172006.000000</v>
      </c>
      <c r="H22" s="29"/>
      <c r="I22" s="29"/>
      <c r="J22" s="29">
        <v>172007.000000</v>
      </c>
      <c r="K22" s="29"/>
      <c r="L22" s="29"/>
      <c r="M22" s="29"/>
      <c r="N22" s="29" t="s">
        <v>42</v>
      </c>
    </row>
    <row r="23" spans="1:14" ht="21.60" thickBot="1" customHeight="1">
      <c r="A23" s="32" t="s">
        <v>43</v>
      </c>
      <c r="B23" s="32"/>
      <c r="C23" s="32"/>
      <c r="D23" s="32"/>
      <c r="E23" s="32"/>
      <c r="F23" s="32"/>
      <c r="G23" s="33"/>
      <c r="H23" s="33"/>
      <c r="I23" s="33"/>
      <c r="J23" s="33"/>
      <c r="K23" s="33"/>
      <c r="L23" s="33"/>
      <c r="M23" s="33"/>
      <c r="N23" s="33"/>
    </row>
    <row r="24" spans="1:14" ht="12.00" thickBot="1" customHeight="1">
      <c r="A24" s="30" t="s">
        <v>44</v>
      </c>
      <c r="B24" s="30"/>
      <c r="C24" s="30"/>
      <c r="D24" s="30"/>
      <c r="E24" s="30"/>
      <c r="F24" s="30"/>
      <c r="G24" s="31">
        <v>112007.000000</v>
      </c>
      <c r="H24" s="31"/>
      <c r="I24" s="31"/>
      <c r="J24" s="31">
        <v>112007.000000</v>
      </c>
      <c r="K24" s="31"/>
      <c r="L24" s="31"/>
      <c r="M24" s="31"/>
      <c r="N24" s="31"/>
    </row>
    <row r="27" spans="1:1" ht="11.40" thickBot="1" customHeight="1">
      <c r="A27" s="1" t="s">
        <v>45</v>
      </c>
      <c r="B27" s="1"/>
      <c r="C27" s="1"/>
      <c r="D27" s="1"/>
      <c r="E27" s="1"/>
      <c r="F27" s="1"/>
      <c r="G27" s="1"/>
      <c r="H27" s="1"/>
      <c r="I27" s="1"/>
      <c r="J27" s="1"/>
      <c r="K27" s="1"/>
      <c r="L27" s="1"/>
      <c r="M27" s="1"/>
      <c r="N27" s="1"/>
    </row>
    <row r="28" spans="1:1" ht="11.40" thickBot="1" customHeight="1">
      <c r="A28" s="1" t="s">
        <v>46</v>
      </c>
      <c r="B28" s="1"/>
      <c r="C28" s="1"/>
      <c r="D28" s="1"/>
      <c r="E28" s="1"/>
      <c r="F28" s="1"/>
      <c r="G28" s="1"/>
      <c r="H28" s="1"/>
      <c r="I28" s="1"/>
      <c r="J28" s="1"/>
      <c r="K28" s="1"/>
      <c r="L28" s="1"/>
      <c r="M28" s="1"/>
      <c r="N28" s="1"/>
    </row>
    <row r="29" spans="1:1" ht="11.40" thickBot="1" customHeight="1">
      <c r="A29" s="1" t="s">
        <v>47</v>
      </c>
      <c r="B29" s="1"/>
      <c r="C29" s="1"/>
      <c r="D29" s="1"/>
      <c r="E29" s="1"/>
      <c r="F29" s="1"/>
      <c r="G29" s="1"/>
      <c r="H29" s="1"/>
      <c r="I29" s="1"/>
      <c r="J29" s="1"/>
      <c r="K29" s="1"/>
      <c r="L29" s="1"/>
      <c r="M29" s="1"/>
      <c r="N29" s="1"/>
    </row>
  </sheetData>
  <mergeCells count="67">
    <mergeCell ref="A1:N1"/>
    <mergeCell ref="A3:C3"/>
    <mergeCell ref="F3:G3"/>
    <mergeCell ref="H3:K3"/>
    <mergeCell ref="L3:N3"/>
    <mergeCell ref="A4:N4"/>
    <mergeCell ref="C7:H7"/>
    <mergeCell ref="I7:J7"/>
    <mergeCell ref="K7:L7"/>
    <mergeCell ref="M7:N7"/>
    <mergeCell ref="C8:H8"/>
    <mergeCell ref="I8:J8"/>
    <mergeCell ref="K8:L8"/>
    <mergeCell ref="M8:N8"/>
    <mergeCell ref="C9:H9"/>
    <mergeCell ref="I9:J9"/>
    <mergeCell ref="K9:L9"/>
    <mergeCell ref="M9:N9"/>
    <mergeCell ref="C10:H10"/>
    <mergeCell ref="I10:J10"/>
    <mergeCell ref="K10:L10"/>
    <mergeCell ref="M10:N10"/>
    <mergeCell ref="C11:H11"/>
    <mergeCell ref="I11:J11"/>
    <mergeCell ref="K11:L11"/>
    <mergeCell ref="M11:N11"/>
    <mergeCell ref="C12:H12"/>
    <mergeCell ref="I12:J12"/>
    <mergeCell ref="K12:L12"/>
    <mergeCell ref="M12:N12"/>
    <mergeCell ref="C13:H13"/>
    <mergeCell ref="I13:J13"/>
    <mergeCell ref="K13:L13"/>
    <mergeCell ref="M13:N13"/>
    <mergeCell ref="C14:H14"/>
    <mergeCell ref="I14:J14"/>
    <mergeCell ref="K14:L14"/>
    <mergeCell ref="M14:N14"/>
    <mergeCell ref="C15:H15"/>
    <mergeCell ref="I15:J15"/>
    <mergeCell ref="K15:L15"/>
    <mergeCell ref="M15:N15"/>
    <mergeCell ref="A16:H16"/>
    <mergeCell ref="I16:J16"/>
    <mergeCell ref="K16:L16"/>
    <mergeCell ref="M16:N16"/>
    <mergeCell ref="A19:F19"/>
    <mergeCell ref="G19:I19"/>
    <mergeCell ref="J19:M19"/>
    <mergeCell ref="A20:F20"/>
    <mergeCell ref="G20:I21"/>
    <mergeCell ref="J20:M21"/>
    <mergeCell ref="N20:N21"/>
    <mergeCell ref="A21:F21"/>
    <mergeCell ref="A22:F22"/>
    <mergeCell ref="G22:I22"/>
    <mergeCell ref="J22:M22"/>
    <mergeCell ref="N22:N24"/>
    <mergeCell ref="A23:F23"/>
    <mergeCell ref="G23:I23"/>
    <mergeCell ref="J23:M23"/>
    <mergeCell ref="A24:F24"/>
    <mergeCell ref="G24:I24"/>
    <mergeCell ref="J24:M24"/>
    <mergeCell ref="A27:N27"/>
    <mergeCell ref="A28:N28"/>
    <mergeCell ref="A29:N29"/>
  </mergeCells>
  <pageMargins left="0.620079" right="0.472441" top="0.472441" bottom="0.472441" header="0.0" footer="0.0"/>
  <pageSetup paperSize="9" orientation="portrait"/>
  <rowBreaks count="0" manualBreakCount="0">
    </rowBreaks>
</worksheet>
</file>