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<sst xmlns="http://schemas.openxmlformats.org/spreadsheetml/2006/main" count="35" uniqueCount="35">
  <si>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</si>
  <si>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NAL060</t>
  </si>
  <si>
    <t xml:space="preserve">m²</t>
  </si>
  <si>
    <t xml:space="preserve">Illamento de pisos flotantes con la de madeira.</t>
  </si>
  <si>
    <r>
      <rPr>
        <sz val="7.80"/>
        <color rgb="FF000000"/>
        <rFont val="Arial"/>
        <family val="2"/>
      </rPr>
      <t xml:space="preserve">Illamento térmico de pisos flotantes formado por </t>
    </r>
    <r>
      <rPr>
        <b/>
        <sz val="7.80"/>
        <color rgb="FF000000"/>
        <rFont val="Arial"/>
        <family val="2"/>
      </rPr>
      <t xml:space="preserve">panel lixeiro de la de madeira, Heraklith C "KNAUF INSULATION", de 600x2000 mm e 15 mm de espesor, resistencia térmica 0,17 m²K/W, conductividade térmica 0,09 W/(mK)</t>
    </r>
    <r>
      <rPr>
        <sz val="7.80"/>
        <color rgb="FF000000"/>
        <rFont val="Arial"/>
        <family val="2"/>
      </rPr>
      <t xml:space="preserve">, preparado para recibir unha soleira de morteiro ou formigón (non incluída neste prezo).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</si>
  <si>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</si>
  <si>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</si>
  <si>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</si>
  <si>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</si>
  <si>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</si>
  <si>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</si>
  <si>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mt16vki010a</t>
  </si>
  <si>
    <t xml:space="preserve">m²</t>
  </si>
  <si>
    <t xml:space="preserve">Panel lixeiro de la de madeira, Heraklith C "KNAUF INSULATION", de 600x2000 mm e 15 mm de espesor, formado por labras de madeira aglomeradas con cemento, resistencia térmica 0,17 m²K/W, conductividade térmica 0,09 W/(mK), densidade 566,7 kg/m³, factor de resistencia á difusión do vapor de auga 0,4 e Euroclase B-s1,d0 de reacción ó lume, segundo UNE-EN 13168, para illamento térmico e acústico e protección fronte a incendios, en edificación.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</si>
  <si>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</si>
  <si>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</si>
  <si>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</si>
  <si>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</si>
  <si>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</si>
  <si>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</si>
  <si>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</si>
  <si>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</si>
  <si>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</si>
  <si>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</si>
  <si>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</si>
  <si>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</si>
  <si>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</si>
  <si>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</si>
  <si>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</si>
  <si>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13168:2009</t>
  </si>
  <si>
    <t xml:space="preserve">1/3/4</t>
  </si>
  <si>
    <t xml:space="preserve">Productos aislantes térmicos para aplicaciones en la edificación. Productos manufacturados de lana de madera (WW).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</si>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</sst>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7.14" customWidth="1"/>
    <col min="4" max="4" width="22.15" customWidth="1"/>
    <col min="5" max="5" width="26.08" customWidth="1"/>
    <col min="6" max="6" width="10.49" customWidth="1"/>
    <col min="7" max="7" width="5.10" customWidth="1"/>
    <col min="8" max="8" width="5.97" customWidth="1"/>
    <col min="9" max="9" width="2.04" customWidth="1"/>
    <col min="10" max="10" width="4.37" customWidth="1"/>
    <col min="11" max="11" width="3.21" customWidth="1"/>
    <col min="12" max="12" width="2.9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1.100000</v>
      </c>
      <c r="J8" s="14"/>
      <c r="K8" s="16">
        <v>9.070000</v>
      </c>
      <c r="L8" s="16"/>
      <c r="M8" s="16">
        <f ca="1">ROUND(INDIRECT(ADDRESS(ROW()+(0), COLUMN()+(-4), 1))*INDIRECT(ADDRESS(ROW()+(0), COLUMN()+(-2), 1)), 2)</f>
        <v>9.980000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0.092000</v>
      </c>
      <c r="J9" s="19"/>
      <c r="K9" s="20">
        <v>15.280000</v>
      </c>
      <c r="L9" s="20"/>
      <c r="M9" s="20">
        <f ca="1">ROUND(INDIRECT(ADDRESS(ROW()+(0), COLUMN()+(-4), 1))*INDIRECT(ADDRESS(ROW()+(0), COLUMN()+(-2), 1)), 2)</f>
        <v>1.410000</v>
      </c>
      <c r="N9" s="20"/>
    </row>
    <row r="10" spans="1:14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2"/>
      <c r="I10" s="23">
        <v>0.092000</v>
      </c>
      <c r="J10" s="23"/>
      <c r="K10" s="24">
        <v>14.650000</v>
      </c>
      <c r="L10" s="24"/>
      <c r="M10" s="24">
        <f ca="1">ROUND(INDIRECT(ADDRESS(ROW()+(0), COLUMN()+(-4), 1))*INDIRECT(ADDRESS(ROW()+(0), COLUMN()+(-2), 1)), 2)</f>
        <v>1.350000</v>
      </c>
      <c r="N10" s="24"/>
    </row>
    <row r="11" spans="1:14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0"/>
      <c r="I11" s="14">
        <v>2.000000</v>
      </c>
      <c r="J11" s="14"/>
      <c r="K11" s="16">
        <f ca="1">ROUND(SUM(INDIRECT(ADDRESS(ROW()+(-1), COLUMN()+(2), 1)),INDIRECT(ADDRESS(ROW()+(-2), COLUMN()+(2), 1)),INDIRECT(ADDRESS(ROW()+(-3), COLUMN()+(2), 1))), 2)</f>
        <v>12.740000</v>
      </c>
      <c r="L11" s="16"/>
      <c r="M11" s="16">
        <f ca="1">ROUND(INDIRECT(ADDRESS(ROW()+(0), COLUMN()+(-4), 1))*INDIRECT(ADDRESS(ROW()+(0), COLUMN()+(-2), 1))/100, 2)</f>
        <v>0.250000</v>
      </c>
      <c r="N11" s="16"/>
    </row>
    <row r="12" spans="1:14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2"/>
      <c r="I12" s="23">
        <v>3.000000</v>
      </c>
      <c r="J12" s="23"/>
      <c r="K12" s="24">
        <f ca="1">ROUND(SUM(INDIRECT(ADDRESS(ROW()+(-1), COLUMN()+(2), 1)),INDIRECT(ADDRESS(ROW()+(-2), COLUMN()+(2), 1)),INDIRECT(ADDRESS(ROW()+(-3), COLUMN()+(2), 1)),INDIRECT(ADDRESS(ROW()+(-4), COLUMN()+(2), 1))), 2)</f>
        <v>12.990000</v>
      </c>
      <c r="L12" s="24"/>
      <c r="M12" s="24">
        <f ca="1">ROUND(INDIRECT(ADDRESS(ROW()+(0), COLUMN()+(-4), 1))*INDIRECT(ADDRESS(ROW()+(0), COLUMN()+(-2), 1))/100, 2)</f>
        <v>0.390000</v>
      </c>
      <c r="N12" s="24"/>
    </row>
    <row r="13" spans="1:14" ht="12.00" thickBot="1" customHeight="1">
      <c r="A13" s="25"/>
      <c r="B13" s="26"/>
      <c r="C13" s="26"/>
      <c r="D13" s="26"/>
      <c r="E13" s="26"/>
      <c r="F13" s="26"/>
      <c r="G13" s="26"/>
      <c r="H13" s="26"/>
      <c r="I13" s="27"/>
      <c r="J13" s="27"/>
      <c r="K13" s="6" t="s">
        <v>24</v>
      </c>
      <c r="L13" s="6"/>
      <c r="M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13.380000</v>
      </c>
      <c r="N13" s="28"/>
    </row>
    <row r="16" spans="1:14" ht="21.60" thickBot="1" customHeight="1">
      <c r="A16" s="29" t="s">
        <v>25</v>
      </c>
      <c r="B16" s="29"/>
      <c r="C16" s="29"/>
      <c r="D16" s="29"/>
      <c r="E16" s="29"/>
      <c r="F16" s="29"/>
      <c r="G16" s="29" t="s">
        <v>26</v>
      </c>
      <c r="H16" s="29"/>
      <c r="I16" s="29"/>
      <c r="J16" s="29" t="s">
        <v>27</v>
      </c>
      <c r="K16" s="29"/>
      <c r="L16" s="29"/>
      <c r="M16" s="29"/>
      <c r="N16" s="29" t="s">
        <v>28</v>
      </c>
    </row>
    <row r="17" spans="1:14" ht="12.00" thickBot="1" customHeight="1">
      <c r="A17" s="30" t="s">
        <v>29</v>
      </c>
      <c r="B17" s="30"/>
      <c r="C17" s="30"/>
      <c r="D17" s="30"/>
      <c r="E17" s="30"/>
      <c r="F17" s="30"/>
      <c r="G17" s="31">
        <v>192009.000000</v>
      </c>
      <c r="H17" s="31"/>
      <c r="I17" s="31"/>
      <c r="J17" s="31">
        <v>192010.000000</v>
      </c>
      <c r="K17" s="31"/>
      <c r="L17" s="31"/>
      <c r="M17" s="31"/>
      <c r="N17" s="31" t="s">
        <v>30</v>
      </c>
    </row>
    <row r="18" spans="1:14" ht="21.60" thickBot="1" customHeight="1">
      <c r="A18" s="32" t="s">
        <v>31</v>
      </c>
      <c r="B18" s="32"/>
      <c r="C18" s="32"/>
      <c r="D18" s="32"/>
      <c r="E18" s="32"/>
      <c r="F18" s="32"/>
      <c r="G18" s="33"/>
      <c r="H18" s="33"/>
      <c r="I18" s="33"/>
      <c r="J18" s="33"/>
      <c r="K18" s="33"/>
      <c r="L18" s="33"/>
      <c r="M18" s="33"/>
      <c r="N18" s="33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5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A16:F16"/>
    <mergeCell ref="G16:I16"/>
    <mergeCell ref="J16:M16"/>
    <mergeCell ref="A17:F17"/>
    <mergeCell ref="G17:I18"/>
    <mergeCell ref="J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