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<sst xmlns="http://schemas.openxmlformats.org/spreadsheetml/2006/main" count="36" uniqueCount="36">
  <si>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</si>
  <si>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NAC015</t>
  </si>
  <si>
    <t xml:space="preserve">m²</t>
  </si>
  <si>
    <t xml:space="preserve">Illamento interior de condutos metálicos.</t>
  </si>
  <si>
    <r>
      <rPr>
        <sz val="7.80"/>
        <color rgb="FF000000"/>
        <rFont val="Arial"/>
        <family val="2"/>
      </rPr>
      <t xml:space="preserve">Illamento termoacústico interior para conducto metálico </t>
    </r>
    <r>
      <rPr>
        <b/>
        <sz val="7.80"/>
        <color rgb="FF000000"/>
        <rFont val="Arial"/>
        <family val="2"/>
      </rPr>
      <t xml:space="preserve">rectangular</t>
    </r>
    <r>
      <rPr>
        <sz val="7.80"/>
        <color rgb="FF000000"/>
        <rFont val="Arial"/>
        <family val="2"/>
      </rPr>
      <t xml:space="preserve"> de climatización, </t>
    </r>
    <r>
      <rPr>
        <b/>
        <sz val="7.80"/>
        <color rgb="FF000000"/>
        <rFont val="Arial"/>
        <family val="2"/>
      </rPr>
      <t xml:space="preserve">realizado con manta de lá de vidro de 25 mm de espesor, recuberto pola cara vista no interior do conduto con texido de vidro de alta resistencia mecánica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</si>
  <si>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</si>
  <si>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</si>
  <si>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</si>
  <si>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</si>
  <si>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</si>
  <si>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</si>
  <si>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mt42coi100eb</t>
  </si>
  <si>
    <t xml:space="preserve">m²</t>
  </si>
  <si>
    <t xml:space="preserve">Manta de lá de vidro de 25 mm de espesor, recuberto pola cara vista no interior do conduto con texido de vidro de alta resistencia mecánica, resistencia térmica 0,78 m²K/W, conductividade térmica 0,032 W/(mK), Euroclase A2-s1 d0 de reacción ó lume, segundo UNE-EN 13162, ata p/p de adhesivo ignífugo e elementos de fixación ó interior do conduto.</t>
  </si>
  <si>
    <t xml:space="preserve">mo049</t>
  </si>
  <si>
    <t xml:space="preserve">h</t>
  </si>
  <si>
    <t xml:space="preserve">Oficial 1ª montador de aislamientos.</t>
  </si>
  <si>
    <t xml:space="preserve">mo092</t>
  </si>
  <si>
    <t xml:space="preserve">h</t>
  </si>
  <si>
    <t xml:space="preserve">Axudante montador de aislamientos.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</si>
  <si>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</si>
  <si>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</si>
  <si>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</si>
  <si>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</si>
  <si>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0,59€ nos primeiros 10 anos.</t>
  </si>
  <si>
    <t xml:space="preserve">Total:</t>
  </si>
  <si>
    <t xml:space="preserve">Referencia norma UNE e Título da norma trasposición de norma armonizada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</si>
  <si>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</si>
  <si>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</si>
  <si>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</si>
  <si>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13162:2009</t>
  </si>
  <si>
    <t xml:space="preserve">1/3/4</t>
  </si>
  <si>
    <t xml:space="preserve">Productos aislantes térmicos para aplicaciones en la edificación. Productos manufacturados de lana mineral (MW). Especificación.</t>
  </si>
  <si>
    <t xml:space="preserve">(1) Data de aplicabilidade da norma armonizada e inicio do período de coexistencia</t>
  </si>
  <si>
    <t xml:space="preserve">(2) Data final do período de coexistencia / entrada en vigor marcado CE</t>
  </si>
  <si>
    <t xml:space="preserve">(3) Sistema de avaliación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</si>
</sst>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26" customWidth="1"/>
    <col min="2" max="2" width="3.79" customWidth="1"/>
    <col min="3" max="3" width="5.68" customWidth="1"/>
    <col min="4" max="4" width="20.69" customWidth="1"/>
    <col min="5" max="5" width="33.22" customWidth="1"/>
    <col min="6" max="6" width="6.12" customWidth="1"/>
    <col min="7" max="7" width="8.01" customWidth="1"/>
    <col min="8" max="8" width="3.06" customWidth="1"/>
    <col min="9" max="9" width="2.04" customWidth="1"/>
    <col min="10" max="10" width="4.37" customWidth="1"/>
    <col min="11" max="11" width="4.66" customWidth="1"/>
    <col min="12" max="12" width="1.46" customWidth="1"/>
    <col min="13" max="13" width="4.23" customWidth="1"/>
    <col min="14" max="14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/>
      <c r="I7" s="9" t="s">
        <v>8</v>
      </c>
      <c r="J7" s="9"/>
      <c r="K7" s="9" t="s">
        <v>9</v>
      </c>
      <c r="L7" s="9"/>
      <c r="M7" s="9" t="s">
        <v>10</v>
      </c>
      <c r="N7" s="9"/>
    </row>
    <row r="8" spans="1:14" ht="50.4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0"/>
      <c r="I8" s="14">
        <v>1.100000</v>
      </c>
      <c r="J8" s="14"/>
      <c r="K8" s="16">
        <v>5.480000</v>
      </c>
      <c r="L8" s="16"/>
      <c r="M8" s="16">
        <f ca="1">ROUND(INDIRECT(ADDRESS(ROW()+(0), COLUMN()+(-4), 1))*INDIRECT(ADDRESS(ROW()+(0), COLUMN()+(-2), 1)), 2)</f>
        <v>6.030000</v>
      </c>
      <c r="N8" s="16"/>
    </row>
    <row r="9" spans="1:14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7"/>
      <c r="I9" s="19">
        <v>0.173000</v>
      </c>
      <c r="J9" s="19"/>
      <c r="K9" s="20">
        <v>15.280000</v>
      </c>
      <c r="L9" s="20"/>
      <c r="M9" s="20">
        <f ca="1">ROUND(INDIRECT(ADDRESS(ROW()+(0), COLUMN()+(-4), 1))*INDIRECT(ADDRESS(ROW()+(0), COLUMN()+(-2), 1)), 2)</f>
        <v>2.640000</v>
      </c>
      <c r="N9" s="20"/>
    </row>
    <row r="10" spans="1:14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2"/>
      <c r="H10" s="22"/>
      <c r="I10" s="23">
        <v>0.173000</v>
      </c>
      <c r="J10" s="23"/>
      <c r="K10" s="24">
        <v>14.650000</v>
      </c>
      <c r="L10" s="24"/>
      <c r="M10" s="24">
        <f ca="1">ROUND(INDIRECT(ADDRESS(ROW()+(0), COLUMN()+(-4), 1))*INDIRECT(ADDRESS(ROW()+(0), COLUMN()+(-2), 1)), 2)</f>
        <v>2.530000</v>
      </c>
      <c r="N10" s="24"/>
    </row>
    <row r="11" spans="1:14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0"/>
      <c r="H11" s="10"/>
      <c r="I11" s="14">
        <v>2.000000</v>
      </c>
      <c r="J11" s="14"/>
      <c r="K11" s="16">
        <f ca="1">ROUND(SUM(INDIRECT(ADDRESS(ROW()+(-1), COLUMN()+(2), 1)),INDIRECT(ADDRESS(ROW()+(-2), COLUMN()+(2), 1)),INDIRECT(ADDRESS(ROW()+(-3), COLUMN()+(2), 1))), 2)</f>
        <v>11.200000</v>
      </c>
      <c r="L11" s="16"/>
      <c r="M11" s="16">
        <f ca="1">ROUND(INDIRECT(ADDRESS(ROW()+(0), COLUMN()+(-4), 1))*INDIRECT(ADDRESS(ROW()+(0), COLUMN()+(-2), 1))/100, 2)</f>
        <v>0.220000</v>
      </c>
      <c r="N11" s="16"/>
    </row>
    <row r="12" spans="1:14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2"/>
      <c r="H12" s="22"/>
      <c r="I12" s="23">
        <v>3.000000</v>
      </c>
      <c r="J12" s="23"/>
      <c r="K12" s="24">
        <f ca="1">ROUND(SUM(INDIRECT(ADDRESS(ROW()+(-1), COLUMN()+(2), 1)),INDIRECT(ADDRESS(ROW()+(-2), COLUMN()+(2), 1)),INDIRECT(ADDRESS(ROW()+(-3), COLUMN()+(2), 1)),INDIRECT(ADDRESS(ROW()+(-4), COLUMN()+(2), 1))), 2)</f>
        <v>11.420000</v>
      </c>
      <c r="L12" s="24"/>
      <c r="M12" s="24">
        <f ca="1">ROUND(INDIRECT(ADDRESS(ROW()+(0), COLUMN()+(-4), 1))*INDIRECT(ADDRESS(ROW()+(0), COLUMN()+(-2), 1))/100, 2)</f>
        <v>0.340000</v>
      </c>
      <c r="N12" s="24"/>
    </row>
    <row r="13" spans="1:14" ht="12.00" thickBot="1" customHeight="1">
      <c r="A13" s="6" t="s">
        <v>24</v>
      </c>
      <c r="B13" s="7"/>
      <c r="C13" s="7"/>
      <c r="D13" s="7"/>
      <c r="E13" s="7"/>
      <c r="F13" s="7"/>
      <c r="G13" s="7"/>
      <c r="H13" s="7"/>
      <c r="I13" s="25"/>
      <c r="J13" s="25"/>
      <c r="K13" s="6" t="s">
        <v>25</v>
      </c>
      <c r="L13" s="6"/>
      <c r="M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11.760000</v>
      </c>
      <c r="N13" s="26"/>
    </row>
    <row r="16" spans="1:14" ht="21.60" thickBot="1" customHeight="1">
      <c r="A16" s="27" t="s">
        <v>26</v>
      </c>
      <c r="B16" s="27"/>
      <c r="C16" s="27"/>
      <c r="D16" s="27"/>
      <c r="E16" s="27"/>
      <c r="F16" s="27"/>
      <c r="G16" s="27" t="s">
        <v>27</v>
      </c>
      <c r="H16" s="27"/>
      <c r="I16" s="27"/>
      <c r="J16" s="27" t="s">
        <v>28</v>
      </c>
      <c r="K16" s="27"/>
      <c r="L16" s="27"/>
      <c r="M16" s="27"/>
      <c r="N16" s="27" t="s">
        <v>29</v>
      </c>
    </row>
    <row r="17" spans="1:14" ht="12.00" thickBot="1" customHeight="1">
      <c r="A17" s="28" t="s">
        <v>30</v>
      </c>
      <c r="B17" s="28"/>
      <c r="C17" s="28"/>
      <c r="D17" s="28"/>
      <c r="E17" s="28"/>
      <c r="F17" s="28"/>
      <c r="G17" s="29">
        <v>192009.000000</v>
      </c>
      <c r="H17" s="29"/>
      <c r="I17" s="29"/>
      <c r="J17" s="29">
        <v>192010.000000</v>
      </c>
      <c r="K17" s="29"/>
      <c r="L17" s="29"/>
      <c r="M17" s="29"/>
      <c r="N17" s="29" t="s">
        <v>31</v>
      </c>
    </row>
    <row r="18" spans="1:14" ht="21.60" thickBot="1" customHeight="1">
      <c r="A18" s="30" t="s">
        <v>32</v>
      </c>
      <c r="B18" s="30"/>
      <c r="C18" s="30"/>
      <c r="D18" s="30"/>
      <c r="E18" s="30"/>
      <c r="F18" s="30"/>
      <c r="G18" s="31"/>
      <c r="H18" s="31"/>
      <c r="I18" s="31"/>
      <c r="J18" s="31"/>
      <c r="K18" s="31"/>
      <c r="L18" s="31"/>
      <c r="M18" s="31"/>
      <c r="N18" s="31"/>
    </row>
    <row r="21" spans="1:1" ht="11.40" thickBot="1" customHeight="1">
      <c r="A21" s="1" t="s">
        <v>33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</row>
    <row r="22" spans="1:1" ht="11.40" thickBot="1" customHeight="1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1:1" ht="11.40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</sheetData>
  <mergeCells count="45">
    <mergeCell ref="A1:N1"/>
    <mergeCell ref="A3:C3"/>
    <mergeCell ref="F3:G3"/>
    <mergeCell ref="H3:K3"/>
    <mergeCell ref="L3:N3"/>
    <mergeCell ref="A4:N4"/>
    <mergeCell ref="C7:H7"/>
    <mergeCell ref="I7:J7"/>
    <mergeCell ref="K7:L7"/>
    <mergeCell ref="M7:N7"/>
    <mergeCell ref="C8:H8"/>
    <mergeCell ref="I8:J8"/>
    <mergeCell ref="K8:L8"/>
    <mergeCell ref="M8:N8"/>
    <mergeCell ref="C9:H9"/>
    <mergeCell ref="I9:J9"/>
    <mergeCell ref="K9:L9"/>
    <mergeCell ref="M9:N9"/>
    <mergeCell ref="C10:H10"/>
    <mergeCell ref="I10:J10"/>
    <mergeCell ref="K10:L10"/>
    <mergeCell ref="M10:N10"/>
    <mergeCell ref="C11:H11"/>
    <mergeCell ref="I11:J11"/>
    <mergeCell ref="K11:L11"/>
    <mergeCell ref="M11:N11"/>
    <mergeCell ref="C12:H12"/>
    <mergeCell ref="I12:J12"/>
    <mergeCell ref="K12:L12"/>
    <mergeCell ref="M12:N12"/>
    <mergeCell ref="A13:H13"/>
    <mergeCell ref="I13:J13"/>
    <mergeCell ref="K13:L13"/>
    <mergeCell ref="M13:N13"/>
    <mergeCell ref="A16:F16"/>
    <mergeCell ref="G16:I16"/>
    <mergeCell ref="J16:M16"/>
    <mergeCell ref="A17:F17"/>
    <mergeCell ref="G17:I18"/>
    <mergeCell ref="J17:M18"/>
    <mergeCell ref="N17:N18"/>
    <mergeCell ref="A18:F18"/>
    <mergeCell ref="A21:N21"/>
    <mergeCell ref="A22:N22"/>
    <mergeCell ref="A23:N23"/>
  </mergeCells>
  <pageMargins left="0.620079" right="0.472441" top="0.472441" bottom="0.472441" header="0.0" footer="0.0"/>
  <pageSetup paperSize="9" orientation="portrait"/>
  <rowBreaks count="0" manualBreakCount="0">
    </rowBreaks>
</worksheet>
</file>