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<sst xmlns="http://schemas.openxmlformats.org/spreadsheetml/2006/main" count="36" uniqueCount="36">
  <si>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</si>
  <si>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IOB030</t>
  </si>
  <si>
    <t xml:space="preserve">Ude</t>
  </si>
  <si>
    <t xml:space="preserve">Boca de incendio equipada.</t>
  </si>
  <si>
    <r>
      <rPr>
        <sz val="7.80"/>
        <color rgb="FF000000"/>
        <rFont val="Arial"/>
        <family val="2"/>
      </rPr>
      <t xml:space="preserve">Boca de incendio equipada (BIE) </t>
    </r>
    <r>
      <rPr>
        <b/>
        <sz val="7.80"/>
        <color rgb="FF000000"/>
        <rFont val="Arial"/>
        <family val="2"/>
      </rPr>
      <t xml:space="preserve">de 25 mm (1") de superficie, composta de: armario de chapa branca, acabado con pintura cor vermello e porta semicega de chapa branca, acabado con pintura cor vermello; devanadoira metálica xiratoria fixa; mangueira semirríxida de 20 m de lonxitude; lanza de tres efectos e válvula de peche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en paramento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</si>
  <si>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</si>
  <si>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</si>
  <si>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</si>
  <si>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</si>
  <si>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</si>
  <si>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</si>
  <si>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mt41bae010aaa</t>
  </si>
  <si>
    <t xml:space="preserve">Ude</t>
  </si>
  <si>
    <t xml:space="preserve">Boca de incendio equipada (BIE) de 25 mm (1") de superficie, de 680x480x215 mm, composta de: armario construido en chapa branca de 1,2 mm de espesor, acabado con pintura epoxi cor vermello RAL 3000 e porta semicega con ventana de metacrilato de chapa branca de 1,2 mm de espesor, acabado con pintura epoxi cor vermello RAL 3000; devanadoira metálica xiratoria fixa, pintada en vermello epoxi, con alimentación axial; mangueira semirríxida de 20 m de lonxitude; lanza de tres efectos (peche, pulverización e chorro compacto) construida en plástico ABS e válvula de peche tipo esfera de 25 mm (1"), de latón, con manómetro 0-16 bar. Coeficiente de descarga K de 42 (métrico). Certificada por AENOR segundo UNE-EN 671-1.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</si>
  <si>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</si>
  <si>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</si>
  <si>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</si>
  <si>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</si>
  <si>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</si>
  <si>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</si>
  <si>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</si>
  <si>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</si>
  <si>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</si>
  <si>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</si>
  <si>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876,50€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</si>
  <si>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</si>
  <si>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</si>
  <si>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</si>
  <si>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</si>
  <si>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</si>
  <si>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671-1:2001</t>
  </si>
  <si>
    <t xml:space="preserve">Instalaciones fijas de lucha contra incendios. Sistemas equipados con mangueras. Parte 1: Bocas de incendio equipadas con mangueras semirrígidas.</t>
  </si>
  <si>
    <t xml:space="preserve">UNE-EN 671-1:2001/AC:2009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</si>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</sst>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4.81" customWidth="1"/>
    <col min="3" max="3" width="3.64" customWidth="1"/>
    <col min="4" max="4" width="23.17" customWidth="1"/>
    <col min="5" max="5" width="26.67" customWidth="1"/>
    <col min="6" max="6" width="9.62" customWidth="1"/>
    <col min="7" max="7" width="5.68" customWidth="1"/>
    <col min="8" max="8" width="4.37" customWidth="1"/>
    <col min="9" max="9" width="3.06" customWidth="1"/>
    <col min="10" max="10" width="3.35" customWidth="1"/>
    <col min="11" max="11" width="4.52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98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1.000000</v>
      </c>
      <c r="J8" s="14"/>
      <c r="K8" s="16">
        <v>361.340000</v>
      </c>
      <c r="L8" s="16"/>
      <c r="M8" s="16">
        <f ca="1">ROUND(INDIRECT(ADDRESS(ROW()+(0), COLUMN()+(-4), 1))*INDIRECT(ADDRESS(ROW()+(0), COLUMN()+(-2), 1)), 2)</f>
        <v>361.340000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1.182000</v>
      </c>
      <c r="J9" s="19"/>
      <c r="K9" s="20">
        <v>15.780000</v>
      </c>
      <c r="L9" s="20"/>
      <c r="M9" s="20">
        <f ca="1">ROUND(INDIRECT(ADDRESS(ROW()+(0), COLUMN()+(-4), 1))*INDIRECT(ADDRESS(ROW()+(0), COLUMN()+(-2), 1)), 2)</f>
        <v>18.650000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2"/>
      <c r="I10" s="23">
        <v>1.182000</v>
      </c>
      <c r="J10" s="23"/>
      <c r="K10" s="24">
        <v>14.620000</v>
      </c>
      <c r="L10" s="24"/>
      <c r="M10" s="24">
        <f ca="1">ROUND(INDIRECT(ADDRESS(ROW()+(0), COLUMN()+(-4), 1))*INDIRECT(ADDRESS(ROW()+(0), COLUMN()+(-2), 1)), 2)</f>
        <v>17.280000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0"/>
      <c r="I11" s="14">
        <v>2.000000</v>
      </c>
      <c r="J11" s="14"/>
      <c r="K11" s="16">
        <f ca="1">ROUND(SUM(INDIRECT(ADDRESS(ROW()+(-1), COLUMN()+(2), 1)),INDIRECT(ADDRESS(ROW()+(-2), COLUMN()+(2), 1)),INDIRECT(ADDRESS(ROW()+(-3), COLUMN()+(2), 1))), 2)</f>
        <v>397.270000</v>
      </c>
      <c r="L11" s="16"/>
      <c r="M11" s="16">
        <f ca="1">ROUND(INDIRECT(ADDRESS(ROW()+(0), COLUMN()+(-4), 1))*INDIRECT(ADDRESS(ROW()+(0), COLUMN()+(-2), 1))/100, 2)</f>
        <v>7.950000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2"/>
      <c r="I12" s="23">
        <v>3.000000</v>
      </c>
      <c r="J12" s="23"/>
      <c r="K12" s="24">
        <f ca="1">ROUND(SUM(INDIRECT(ADDRESS(ROW()+(-1), COLUMN()+(2), 1)),INDIRECT(ADDRESS(ROW()+(-2), COLUMN()+(2), 1)),INDIRECT(ADDRESS(ROW()+(-3), COLUMN()+(2), 1)),INDIRECT(ADDRESS(ROW()+(-4), COLUMN()+(2), 1))), 2)</f>
        <v>405.220000</v>
      </c>
      <c r="L12" s="24"/>
      <c r="M12" s="24">
        <f ca="1">ROUND(INDIRECT(ADDRESS(ROW()+(0), COLUMN()+(-4), 1))*INDIRECT(ADDRESS(ROW()+(0), COLUMN()+(-2), 1))/100, 2)</f>
        <v>12.160000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7"/>
      <c r="I13" s="25"/>
      <c r="J13" s="25"/>
      <c r="K13" s="6" t="s">
        <v>25</v>
      </c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417.380000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122002.000000</v>
      </c>
      <c r="H17" s="29"/>
      <c r="I17" s="29"/>
      <c r="J17" s="29">
        <v>142004.000000</v>
      </c>
      <c r="K17" s="29"/>
      <c r="L17" s="29"/>
      <c r="M17" s="29"/>
      <c r="N17" s="29">
        <v>1.000000</v>
      </c>
    </row>
    <row r="18" spans="1:14" ht="21.60" thickBot="1" customHeight="1">
      <c r="A18" s="30" t="s">
        <v>31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19" spans="1:14" ht="12.00" thickBot="1" customHeight="1">
      <c r="A19" s="32" t="s">
        <v>32</v>
      </c>
      <c r="B19" s="32"/>
      <c r="C19" s="32"/>
      <c r="D19" s="32"/>
      <c r="E19" s="32"/>
      <c r="F19" s="32"/>
      <c r="G19" s="33">
        <v>112007.000000</v>
      </c>
      <c r="H19" s="33"/>
      <c r="I19" s="33"/>
      <c r="J19" s="33">
        <v>112007.000000</v>
      </c>
      <c r="K19" s="33"/>
      <c r="L19" s="33"/>
      <c r="M19" s="33"/>
      <c r="N19" s="33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0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A13:H13"/>
    <mergeCell ref="I13:J13"/>
    <mergeCell ref="K13:L13"/>
    <mergeCell ref="M13:N13"/>
    <mergeCell ref="A16:F16"/>
    <mergeCell ref="G16:I16"/>
    <mergeCell ref="J16:M16"/>
    <mergeCell ref="A17:F17"/>
    <mergeCell ref="G17:I17"/>
    <mergeCell ref="J17:M17"/>
    <mergeCell ref="N17:N19"/>
    <mergeCell ref="A18:F18"/>
    <mergeCell ref="G18:I18"/>
    <mergeCell ref="J18:M18"/>
    <mergeCell ref="A19:F19"/>
    <mergeCell ref="G19:I19"/>
    <mergeCell ref="J19:M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