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<sst xmlns="http://schemas.openxmlformats.org/spreadsheetml/2006/main" count="32" uniqueCount="32">
  <si>
    <t xml:space="preserve"/>
  </si>
  <si>
    <t xml:space="preserve">FLG031</t>
  </si>
  <si>
    <t xml:space="preserve">m²</t>
  </si>
  <si>
    <t xml:space="preserve">Fachada lixeira de panel sándwich de GRC fotocatalítico.</t>
  </si>
  <si>
    <r>
      <rPr>
        <sz val="7.80"/>
        <color rgb="FF000000"/>
        <rFont val="Arial"/>
        <family val="2"/>
      </rPr>
      <t xml:space="preserve">Cerramento de fachada formado por </t>
    </r>
    <r>
      <rPr>
        <b/>
        <sz val="7.80"/>
        <color rgb="FF000000"/>
        <rFont val="Arial"/>
        <family val="2"/>
      </rPr>
      <t xml:space="preserve">panel sandwich de GRC, de 12 cm de espesor, 3,3 m de anchura máxima e 12 m² de superficie máxima, acabado liso de cor branca, formado por dúas láminas de cemento fotocatalítico descontaminante, TX ARIA "FYM ITALCEMENTI GROUP", area de sílice de granulometría seleccionada e fibra de vidro, e un núcleo de poliestireno expandido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</si>
  <si>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</si>
  <si>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</si>
  <si>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</si>
  <si>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</si>
  <si>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</si>
  <si>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</si>
  <si>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mt12pgi030a</t>
  </si>
  <si>
    <t xml:space="preserve">m²</t>
  </si>
  <si>
    <t xml:space="preserve">Panel sandwich de GRC, de 12 cm de espesor total, 3,3 m de anchura máxima e 12 m² de superficie máxima, acabado liso de cor branca, formado por un núcleo de poliestireno expandido tipo I recuberto por dúas láminas de 10 mm de GRC, compostas por unha mistura homoxénea de cemento fotocatalítico descontaminante, TX ARIA "FYM ITALCEMENTI GROUP", area silícea seleccionada de 0,1 mm de tamaño máximo, en relación 1/1, auga e fibra de vidro dispersa na masa, resistente ós álcalis (ARC), cun contido mínimo de zirconio do 15%, misturada homoxéneamente mediante proxección co morteiro nunha proporción do 5% do total do peso da mistura. Peso de 60 a 80 kg/m².</t>
  </si>
  <si>
    <t xml:space="preserve">mt12pgg100</t>
  </si>
  <si>
    <t xml:space="preserve">Ude</t>
  </si>
  <si>
    <t xml:space="preserve">Repercusión, por m² de fachada de panel de GRC, de pezas especiais e elementos metálicos para conexión entre paneis e entre paneis e elementos estructurais, limpeza e imprimación da xunta, e selado de xuntas no lado exterior con silicona neutra sobre cordón de espuma de polietileno expandido de cela pechada.</t>
  </si>
  <si>
    <t xml:space="preserve">mq07gte010c</t>
  </si>
  <si>
    <t xml:space="preserve">h</t>
  </si>
  <si>
    <t xml:space="preserve">Guindastre autopropulsado de brazo telescópico cunha capacidade de elevación de 30 t e 27 m de altura máxima de traballo.</t>
  </si>
  <si>
    <t xml:space="preserve">mo045</t>
  </si>
  <si>
    <t xml:space="preserve">h</t>
  </si>
  <si>
    <t xml:space="preserve">Oficial 1ª montador de paneles prefabricados de hormigón.</t>
  </si>
  <si>
    <t xml:space="preserve">mo088</t>
  </si>
  <si>
    <t xml:space="preserve">h</t>
  </si>
  <si>
    <t xml:space="preserve">Axudante montador de paneles prefabricados de hormigón.</t>
  </si>
  <si>
    <t xml:space="preserve">%</t>
  </si>
  <si>
    <t xml:space="preserve">Medios auxiliares</t>
  </si>
  <si>
    <t xml:space="preserve">%</t>
  </si>
  <si>
    <t xml:space="preserve">Costes indirectos</t>
  </si>
  <si>
    <t xml:space="preserve">Custo de mantemento decenal: 10,02€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</si>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</sst>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81" customWidth="1"/>
    <col min="3" max="3" width="5.39" customWidth="1"/>
    <col min="4" max="4" width="21.42" customWidth="1"/>
    <col min="5" max="5" width="29.58" customWidth="1"/>
    <col min="6" max="6" width="15.01" customWidth="1"/>
    <col min="7" max="7" width="3.50" customWidth="1"/>
    <col min="8" max="8" width="6.41" customWidth="1"/>
    <col min="9" max="9" width="4.95" customWidth="1"/>
    <col min="10" max="10" width="2.19" customWidth="1"/>
    <col min="11" max="11" width="12.68"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88.80" thickBot="1" customHeight="1">
      <c r="A8" s="10" t="s">
        <v>11</v>
      </c>
      <c r="B8" s="12" t="s">
        <v>12</v>
      </c>
      <c r="C8" s="10" t="s">
        <v>13</v>
      </c>
      <c r="D8" s="10"/>
      <c r="E8" s="10"/>
      <c r="F8" s="10"/>
      <c r="G8" s="10"/>
      <c r="H8" s="14">
        <v>1.000000</v>
      </c>
      <c r="I8" s="16">
        <v>121.000000</v>
      </c>
      <c r="J8" s="16"/>
      <c r="K8" s="16">
        <f ca="1">ROUND(INDIRECT(ADDRESS(ROW()+(0), COLUMN()+(-3), 1))*INDIRECT(ADDRESS(ROW()+(0), COLUMN()+(-2), 1)), 2)</f>
        <v>121.000000</v>
      </c>
    </row>
    <row r="9" spans="1:11" ht="40.80" thickBot="1" customHeight="1">
      <c r="A9" s="17" t="s">
        <v>14</v>
      </c>
      <c r="B9" s="18" t="s">
        <v>15</v>
      </c>
      <c r="C9" s="17" t="s">
        <v>16</v>
      </c>
      <c r="D9" s="17"/>
      <c r="E9" s="17"/>
      <c r="F9" s="17"/>
      <c r="G9" s="17"/>
      <c r="H9" s="19">
        <v>1.000000</v>
      </c>
      <c r="I9" s="20">
        <v>3.000000</v>
      </c>
      <c r="J9" s="20"/>
      <c r="K9" s="20">
        <f ca="1">ROUND(INDIRECT(ADDRESS(ROW()+(0), COLUMN()+(-3), 1))*INDIRECT(ADDRESS(ROW()+(0), COLUMN()+(-2), 1)), 2)</f>
        <v>3.000000</v>
      </c>
    </row>
    <row r="10" spans="1:11" ht="21.60" thickBot="1" customHeight="1">
      <c r="A10" s="17" t="s">
        <v>17</v>
      </c>
      <c r="B10" s="18" t="s">
        <v>18</v>
      </c>
      <c r="C10" s="17" t="s">
        <v>19</v>
      </c>
      <c r="D10" s="17"/>
      <c r="E10" s="17"/>
      <c r="F10" s="17"/>
      <c r="G10" s="17"/>
      <c r="H10" s="19">
        <v>0.042000</v>
      </c>
      <c r="I10" s="20">
        <v>67.000000</v>
      </c>
      <c r="J10" s="20"/>
      <c r="K10" s="20">
        <f ca="1">ROUND(INDIRECT(ADDRESS(ROW()+(0), COLUMN()+(-3), 1))*INDIRECT(ADDRESS(ROW()+(0), COLUMN()+(-2), 1)), 2)</f>
        <v>2.810000</v>
      </c>
    </row>
    <row r="11" spans="1:11" ht="12.00" thickBot="1" customHeight="1">
      <c r="A11" s="17" t="s">
        <v>20</v>
      </c>
      <c r="B11" s="18" t="s">
        <v>21</v>
      </c>
      <c r="C11" s="17" t="s">
        <v>22</v>
      </c>
      <c r="D11" s="17"/>
      <c r="E11" s="17"/>
      <c r="F11" s="17"/>
      <c r="G11" s="17"/>
      <c r="H11" s="19">
        <v>0.315000</v>
      </c>
      <c r="I11" s="20">
        <v>15.280000</v>
      </c>
      <c r="J11" s="20"/>
      <c r="K11" s="20">
        <f ca="1">ROUND(INDIRECT(ADDRESS(ROW()+(0), COLUMN()+(-3), 1))*INDIRECT(ADDRESS(ROW()+(0), COLUMN()+(-2), 1)), 2)</f>
        <v>4.810000</v>
      </c>
    </row>
    <row r="12" spans="1:11" ht="12.00" thickBot="1" customHeight="1">
      <c r="A12" s="17" t="s">
        <v>23</v>
      </c>
      <c r="B12" s="21" t="s">
        <v>24</v>
      </c>
      <c r="C12" s="22" t="s">
        <v>25</v>
      </c>
      <c r="D12" s="22"/>
      <c r="E12" s="22"/>
      <c r="F12" s="22"/>
      <c r="G12" s="22"/>
      <c r="H12" s="23">
        <v>0.315000</v>
      </c>
      <c r="I12" s="24">
        <v>14.650000</v>
      </c>
      <c r="J12" s="24"/>
      <c r="K12" s="24">
        <f ca="1">ROUND(INDIRECT(ADDRESS(ROW()+(0), COLUMN()+(-3), 1))*INDIRECT(ADDRESS(ROW()+(0), COLUMN()+(-2), 1)), 2)</f>
        <v>4.610000</v>
      </c>
    </row>
    <row r="13" spans="1:11" ht="12.00" thickBot="1" customHeight="1">
      <c r="A13" s="17"/>
      <c r="B13" s="12" t="s">
        <v>26</v>
      </c>
      <c r="C13" s="10" t="s">
        <v>27</v>
      </c>
      <c r="D13" s="10"/>
      <c r="E13" s="10"/>
      <c r="F13" s="10"/>
      <c r="G13" s="10"/>
      <c r="H13" s="14">
        <v>2.000000</v>
      </c>
      <c r="I13" s="16">
        <f ca="1">ROUND(SUM(INDIRECT(ADDRESS(ROW()+(-1), COLUMN()+(2), 1)),INDIRECT(ADDRESS(ROW()+(-2), COLUMN()+(2), 1)),INDIRECT(ADDRESS(ROW()+(-3), COLUMN()+(2), 1)),INDIRECT(ADDRESS(ROW()+(-4), COLUMN()+(2), 1)),INDIRECT(ADDRESS(ROW()+(-5), COLUMN()+(2), 1))), 2)</f>
        <v>136.230000</v>
      </c>
      <c r="J13" s="16"/>
      <c r="K13" s="16">
        <f ca="1">ROUND(INDIRECT(ADDRESS(ROW()+(0), COLUMN()+(-3), 1))*INDIRECT(ADDRESS(ROW()+(0), COLUMN()+(-2), 1))/100, 2)</f>
        <v>2.720000</v>
      </c>
    </row>
    <row r="14" spans="1:11" ht="12.00" thickBot="1" customHeight="1">
      <c r="A14" s="22"/>
      <c r="B14" s="21" t="s">
        <v>28</v>
      </c>
      <c r="C14" s="22" t="s">
        <v>29</v>
      </c>
      <c r="D14" s="22"/>
      <c r="E14" s="22"/>
      <c r="F14" s="22"/>
      <c r="G14" s="22"/>
      <c r="H14" s="23">
        <v>3.000000</v>
      </c>
      <c r="I14" s="24">
        <f ca="1">ROUND(SUM(INDIRECT(ADDRESS(ROW()+(-1), COLUMN()+(2), 1)),INDIRECT(ADDRESS(ROW()+(-2), COLUMN()+(2), 1)),INDIRECT(ADDRESS(ROW()+(-3), COLUMN()+(2), 1)),INDIRECT(ADDRESS(ROW()+(-4), COLUMN()+(2), 1)),INDIRECT(ADDRESS(ROW()+(-5), COLUMN()+(2), 1)),INDIRECT(ADDRESS(ROW()+(-6), COLUMN()+(2), 1))), 2)</f>
        <v>138.950000</v>
      </c>
      <c r="J14" s="24"/>
      <c r="K14" s="24">
        <f ca="1">ROUND(INDIRECT(ADDRESS(ROW()+(0), COLUMN()+(-3), 1))*INDIRECT(ADDRESS(ROW()+(0), COLUMN()+(-2), 1))/100, 2)</f>
        <v>4.170000</v>
      </c>
    </row>
    <row r="15" spans="1:11" ht="12.00" thickBot="1" customHeight="1">
      <c r="A15" s="6" t="s">
        <v>30</v>
      </c>
      <c r="B15" s="7"/>
      <c r="C15" s="7"/>
      <c r="D15" s="7"/>
      <c r="E15" s="7"/>
      <c r="F15" s="7"/>
      <c r="G15" s="7"/>
      <c r="H15" s="25"/>
      <c r="I15" s="6" t="s">
        <v>31</v>
      </c>
      <c r="J15" s="6"/>
      <c r="K15" s="26">
        <f ca="1">ROUND(SUM(INDIRECT(ADDRESS(ROW()+(-1), COLUMN()+(0), 1)),INDIRECT(ADDRESS(ROW()+(-2), COLUMN()+(0), 1)),INDIRECT(ADDRESS(ROW()+(-3), COLUMN()+(0), 1)),INDIRECT(ADDRESS(ROW()+(-4), COLUMN()+(0), 1)),INDIRECT(ADDRESS(ROW()+(-5), COLUMN()+(0), 1)),INDIRECT(ADDRESS(ROW()+(-6), COLUMN()+(0), 1)),INDIRECT(ADDRESS(ROW()+(-7), COLUMN()+(0), 1))), 2)</f>
        <v>143.120000</v>
      </c>
    </row>
  </sheetData>
  <mergeCells count="2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A15:G15"/>
    <mergeCell ref="I15:J15"/>
  </mergeCells>
  <pageMargins left="0.620079" right="0.472441" top="0.472441" bottom="0.472441" header="0.0" footer="0.0"/>
  <pageSetup paperSize="9" orientation="portrait"/>
  <rowBreaks count="0" manualBreakCount="0">
    </rowBreaks>
</worksheet>
</file>