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<sst xmlns="http://schemas.openxmlformats.org/spreadsheetml/2006/main" count="26" uniqueCount="26">
  <si>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</si>
  <si>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EMV010</t>
  </si>
  <si>
    <t xml:space="preserve">m³</t>
  </si>
  <si>
    <t xml:space="preserve">Viga de madeira aserrada.</t>
  </si>
  <si>
    <r>
      <rPr>
        <b/>
        <sz val="7.80"/>
        <color rgb="FF000000"/>
        <rFont val="Arial"/>
        <family val="2"/>
      </rPr>
      <t xml:space="preserve">Viga de madeira aserrada de piñeiro laricio (Pinus Nigra Arnold) España 0, de 10x10 a 15x30 cm de sección e ata 6 m de lonxitude, calidade estructural MEG, clase resistente C-18, protección da madeira con clase de penetración P3 a P6, traballada en taller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</si>
  <si>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</si>
  <si>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</si>
  <si>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</si>
  <si>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</si>
  <si>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</si>
  <si>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</si>
  <si>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mt07mee015C</t>
  </si>
  <si>
    <t xml:space="preserve">m³</t>
  </si>
  <si>
    <t xml:space="preserve">Madeira aserrada de piñeiro laricio (Pinus Nigra Arnold) España 0 con acabado cepillado, para viga de 10x10 a 15x30 cm de sección e ata 6 m de lonxitude, para aplicacións estructurais, calidade estructural MEG segundo UNE 56544, clase resistente C-18 segundo UNE-EN 338 e UNE-EN 1912 e protección fronte a axentes bióticos que se corresponde coa clase de penetración P3 a P6 (de 4 a 12 mm nas caras laterais da albura) segundo UNE-EN 351-1, traballada en taller.</t>
  </si>
  <si>
    <t xml:space="preserve">mo043</t>
  </si>
  <si>
    <t xml:space="preserve">h</t>
  </si>
  <si>
    <t xml:space="preserve">Oficial 1ª montador de estructura de madera.</t>
  </si>
  <si>
    <t xml:space="preserve">mo086</t>
  </si>
  <si>
    <t xml:space="preserve">h</t>
  </si>
  <si>
    <t xml:space="preserve">Axudante montador de estructura de madera.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</si>
  <si>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</si>
  <si>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</si>
  <si>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</si>
  <si>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</si>
  <si>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129,09€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</si>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</sst>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3.79" customWidth="1"/>
    <col min="3" max="3" width="6.70" customWidth="1"/>
    <col min="4" max="4" width="22.00" customWidth="1"/>
    <col min="5" max="5" width="26.37" customWidth="1"/>
    <col min="6" max="6" width="15.59" customWidth="1"/>
    <col min="7" max="7" width="3.93" customWidth="1"/>
    <col min="8" max="8" width="7.14" customWidth="1"/>
    <col min="9" max="9" width="4.37" customWidth="1"/>
    <col min="10" max="10" width="2.77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485.550000</v>
      </c>
      <c r="J8" s="16"/>
      <c r="K8" s="16">
        <f ca="1">ROUND(INDIRECT(ADDRESS(ROW()+(0), COLUMN()+(-3), 1))*INDIRECT(ADDRESS(ROW()+(0), COLUMN()+(-2), 1)), 2)</f>
        <v>485.550000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10.494000</v>
      </c>
      <c r="I9" s="20">
        <v>15.280000</v>
      </c>
      <c r="J9" s="20"/>
      <c r="K9" s="20">
        <f ca="1">ROUND(INDIRECT(ADDRESS(ROW()+(0), COLUMN()+(-3), 1))*INDIRECT(ADDRESS(ROW()+(0), COLUMN()+(-2), 1)), 2)</f>
        <v>160.350000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2"/>
      <c r="H10" s="23">
        <v>5.247000</v>
      </c>
      <c r="I10" s="24">
        <v>14.650000</v>
      </c>
      <c r="J10" s="24"/>
      <c r="K10" s="24">
        <f ca="1">ROUND(INDIRECT(ADDRESS(ROW()+(0), COLUMN()+(-3), 1))*INDIRECT(ADDRESS(ROW()+(0), COLUMN()+(-2), 1)), 2)</f>
        <v>76.870000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0"/>
      <c r="H11" s="14">
        <v>2.000000</v>
      </c>
      <c r="I11" s="16">
        <f ca="1">ROUND(SUM(INDIRECT(ADDRESS(ROW()+(-1), COLUMN()+(2), 1)),INDIRECT(ADDRESS(ROW()+(-2), COLUMN()+(2), 1)),INDIRECT(ADDRESS(ROW()+(-3), COLUMN()+(2), 1))), 2)</f>
        <v>722.770000</v>
      </c>
      <c r="J11" s="16"/>
      <c r="K11" s="16">
        <f ca="1">ROUND(INDIRECT(ADDRESS(ROW()+(0), COLUMN()+(-3), 1))*INDIRECT(ADDRESS(ROW()+(0), COLUMN()+(-2), 1))/100, 2)</f>
        <v>14.460000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2"/>
      <c r="H12" s="23">
        <v>3.000000</v>
      </c>
      <c r="I12" s="24">
        <f ca="1">ROUND(SUM(INDIRECT(ADDRESS(ROW()+(-1), COLUMN()+(2), 1)),INDIRECT(ADDRESS(ROW()+(-2), COLUMN()+(2), 1)),INDIRECT(ADDRESS(ROW()+(-3), COLUMN()+(2), 1)),INDIRECT(ADDRESS(ROW()+(-4), COLUMN()+(2), 1))), 2)</f>
        <v>737.230000</v>
      </c>
      <c r="J12" s="24"/>
      <c r="K12" s="24">
        <f ca="1">ROUND(INDIRECT(ADDRESS(ROW()+(0), COLUMN()+(-3), 1))*INDIRECT(ADDRESS(ROW()+(0), COLUMN()+(-2), 1))/100, 2)</f>
        <v>22.120000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7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759.350000</v>
      </c>
    </row>
  </sheetData>
  <mergeCells count="19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A13:G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