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<sst xmlns="http://schemas.openxmlformats.org/spreadsheetml/2006/main" count="39" uniqueCount="39">
  <si>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</si>
  <si>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ECY030</t>
  </si>
  <si>
    <t xml:space="preserve">m²</t>
  </si>
  <si>
    <t xml:space="preserve">Reparación estrutural de muros de mampostería con morteiro de cal.</t>
  </si>
  <si>
    <r>
      <rPr>
        <sz val="7.80"/>
        <color rgb="FF000000"/>
        <rFont val="Arial"/>
        <family val="2"/>
      </rPr>
      <t xml:space="preserve">Reparación estrutural de muro de mampostería mediante a aplicación con paleta, en capas sucesivas,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espesor total de </t>
    </r>
    <r>
      <rPr>
        <b/>
        <sz val="7.80"/>
        <color rgb="FF000000"/>
        <rFont val="Arial"/>
        <family val="2"/>
      </rPr>
      <t xml:space="preserve">morteiro de albanelería, de cal hidratado, metacaolín e area silícea</t>
    </r>
    <r>
      <rPr>
        <sz val="7.80"/>
        <color rgb="FF000000"/>
        <rFont val="Arial"/>
        <family val="2"/>
      </rPr>
      <t xml:space="preserve">, acabado fratasado.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</si>
  <si>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</si>
  <si>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</si>
  <si>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</si>
  <si>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</si>
  <si>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</si>
  <si>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</si>
  <si>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mt09var030a</t>
  </si>
  <si>
    <t xml:space="preserve">m²</t>
  </si>
  <si>
    <t xml:space="preserve">Malla de fibra de vidro tecida, con impregnación de PVC, de 10x10 mm de luz, antiálcalis, de 115 a 125 g/m² e 500 µ de espesor, para armar revocos tradicionais, enfoscados e morteiros.</t>
  </si>
  <si>
    <t xml:space="preserve">mt09reh220a</t>
  </si>
  <si>
    <t xml:space="preserve">kg</t>
  </si>
  <si>
    <t xml:space="preserve">Morteiro de albanelería, composto por cal hidratado, metacaolín e area silícea; tipo M-5; con 7,5 N/mm² de resistencia a compresión segundo UNE-EN 1015-11; para uso en elementos ubicados no interior das construcións, suxetos a requisitos estruturais segundo UNE-EN 998-2.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</si>
  <si>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</si>
  <si>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</si>
  <si>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</si>
  <si>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</si>
  <si>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</si>
  <si>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</si>
  <si>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</si>
  <si>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</si>
  <si>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</si>
  <si>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</si>
  <si>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</si>
  <si>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</si>
  <si>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</si>
  <si>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</si>
  <si>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</si>
  <si>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</si>
  <si>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998-2:2004</t>
  </si>
  <si>
    <t xml:space="preserve">2+/4</t>
  </si>
  <si>
    <t xml:space="preserve">Especificaciones de los morteros para albañilería. Parte 2: Morteros para albañilería 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</si>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</sst>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1.60" customWidth="1"/>
    <col min="4" max="4" width="16.61" customWidth="1"/>
    <col min="5" max="5" width="47.65" customWidth="1"/>
    <col min="6" max="6" width="6.12" customWidth="1"/>
    <col min="7" max="7" width="4.23" customWidth="1"/>
    <col min="8" max="8" width="2.77" customWidth="1"/>
    <col min="9" max="9" width="3.06" customWidth="1"/>
    <col min="10" max="10" width="1.31" customWidth="1"/>
    <col min="11" max="11" width="6.12" customWidth="1"/>
    <col min="12" max="12" width="2.62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4"/>
      <c r="K8" s="16">
        <v>1.550000</v>
      </c>
      <c r="L8" s="16">
        <f ca="1">ROUND(INDIRECT(ADDRESS(ROW()+(0), COLUMN()+(-4), 1))*INDIRECT(ADDRESS(ROW()+(0), COLUMN()+(-1), 1)), 2)</f>
        <v>1.710000</v>
      </c>
      <c r="M8" s="16"/>
      <c r="N8" s="16"/>
    </row>
    <row r="9" spans="1:14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34.000000</v>
      </c>
      <c r="I9" s="19"/>
      <c r="J9" s="19"/>
      <c r="K9" s="20">
        <v>1.560000</v>
      </c>
      <c r="L9" s="20">
        <f ca="1">ROUND(INDIRECT(ADDRESS(ROW()+(0), COLUMN()+(-4), 1))*INDIRECT(ADDRESS(ROW()+(0), COLUMN()+(-1), 1)), 2)</f>
        <v>53.040000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0.297000</v>
      </c>
      <c r="I10" s="19"/>
      <c r="J10" s="19"/>
      <c r="K10" s="20">
        <v>15.280000</v>
      </c>
      <c r="L10" s="20">
        <f ca="1">ROUND(INDIRECT(ADDRESS(ROW()+(0), COLUMN()+(-4), 1))*INDIRECT(ADDRESS(ROW()+(0), COLUMN()+(-1), 1)), 2)</f>
        <v>4.540000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0.297000</v>
      </c>
      <c r="I11" s="23"/>
      <c r="J11" s="23"/>
      <c r="K11" s="24">
        <v>13.970000</v>
      </c>
      <c r="L11" s="24">
        <f ca="1">ROUND(INDIRECT(ADDRESS(ROW()+(0), COLUMN()+(-4), 1))*INDIRECT(ADDRESS(ROW()+(0), COLUMN()+(-1), 1)), 2)</f>
        <v>4.150000</v>
      </c>
      <c r="M11" s="24"/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4"/>
      <c r="K12" s="16">
        <f ca="1">ROUND(SUM(INDIRECT(ADDRESS(ROW()+(-1), COLUMN()+(1), 1)),INDIRECT(ADDRESS(ROW()+(-2), COLUMN()+(1), 1)),INDIRECT(ADDRESS(ROW()+(-3), COLUMN()+(1), 1)),INDIRECT(ADDRESS(ROW()+(-4), COLUMN()+(1), 1))), 2)</f>
        <v>63.440000</v>
      </c>
      <c r="L12" s="16">
        <f ca="1">ROUND(INDIRECT(ADDRESS(ROW()+(0), COLUMN()+(-4), 1))*INDIRECT(ADDRESS(ROW()+(0), COLUMN()+(-1), 1))/100, 2)</f>
        <v>1.270000</v>
      </c>
      <c r="M12" s="16"/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3"/>
      <c r="K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64.710000</v>
      </c>
      <c r="L13" s="24">
        <f ca="1">ROUND(INDIRECT(ADDRESS(ROW()+(0), COLUMN()+(-4), 1))*INDIRECT(ADDRESS(ROW()+(0), COLUMN()+(-1), 1))/100, 2)</f>
        <v>1.940000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25"/>
      <c r="K14" s="6" t="s">
        <v>28</v>
      </c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66.650000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122004.000000</v>
      </c>
      <c r="G18" s="29"/>
      <c r="H18" s="29"/>
      <c r="I18" s="29">
        <v>122005.000000</v>
      </c>
      <c r="J18" s="29"/>
      <c r="K18" s="29"/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2">
    <mergeCell ref="A1:N1"/>
    <mergeCell ref="A3:C3"/>
    <mergeCell ref="E3:F3"/>
    <mergeCell ref="G3:I3"/>
    <mergeCell ref="J3:L3"/>
    <mergeCell ref="M3:N3"/>
    <mergeCell ref="A4:N4"/>
    <mergeCell ref="C7:G7"/>
    <mergeCell ref="H7:J7"/>
    <mergeCell ref="L7:N7"/>
    <mergeCell ref="C8:G8"/>
    <mergeCell ref="H8:J8"/>
    <mergeCell ref="L8:N8"/>
    <mergeCell ref="C9:G9"/>
    <mergeCell ref="H9:J9"/>
    <mergeCell ref="L9:N9"/>
    <mergeCell ref="C10:G10"/>
    <mergeCell ref="H10:J10"/>
    <mergeCell ref="L10:N10"/>
    <mergeCell ref="C11:G11"/>
    <mergeCell ref="H11:J11"/>
    <mergeCell ref="L11:N11"/>
    <mergeCell ref="C12:G12"/>
    <mergeCell ref="H12:J12"/>
    <mergeCell ref="L12:N12"/>
    <mergeCell ref="C13:G13"/>
    <mergeCell ref="H13:J13"/>
    <mergeCell ref="L13:N13"/>
    <mergeCell ref="A14:G14"/>
    <mergeCell ref="H14:J14"/>
    <mergeCell ref="L14:N14"/>
    <mergeCell ref="A17:E17"/>
    <mergeCell ref="F17:H17"/>
    <mergeCell ref="I17:M17"/>
    <mergeCell ref="A18:E18"/>
    <mergeCell ref="F18:H19"/>
    <mergeCell ref="I18:M19"/>
    <mergeCell ref="N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