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<sst xmlns="http://schemas.openxmlformats.org/spreadsheetml/2006/main" count="48" uniqueCount="48">
  <si>
    <t xml:space="preserve"/>
  </si>
  <si>
    <t xml:space="preserve">QAF031</t>
  </si>
  <si>
    <t xml:space="preserve">Ude</t>
  </si>
  <si>
    <t xml:space="preserve">Encontro da cuberta con sumidoiro, impermeabilización mediante láminas de poliolefinas.</t>
  </si>
  <si>
    <r>
      <rPr>
        <sz val="7.80"/>
        <color rgb="FF000000"/>
        <rFont val="Arial"/>
        <family val="2"/>
      </rPr>
      <t xml:space="preserve">Encontro de </t>
    </r>
    <r>
      <rPr>
        <b/>
        <sz val="7.80"/>
        <color rgb="FF000000"/>
        <rFont val="Arial"/>
        <family val="2"/>
      </rPr>
      <t xml:space="preserve">cuberta plana transitable, non ventilada, con solado fixo, tipo convencional</t>
    </r>
    <r>
      <rPr>
        <sz val="7.80"/>
        <color rgb="FF000000"/>
        <rFont val="Arial"/>
        <family val="2"/>
      </rPr>
      <t xml:space="preserve"> con sumidero, formado por: </t>
    </r>
    <r>
      <rPr>
        <b/>
        <sz val="7.80"/>
        <color rgb="FF000000"/>
        <rFont val="Arial"/>
        <family val="2"/>
      </rPr>
      <t xml:space="preserve">peza de reforzo de 0,5x0,5 m de superficie con lámina impermeabilizante flexible tipo EVAC, composta de unha dobre folla de poliolefina termoplástica con acetato de vinil etileno, con ambas as dúas caras revestidas de fibras de poliéster non tecidas, de 0,8 mm de espesor e 600 g/m², adherida al soporte y sumidoiro de PVC, de saída vertical, de 80 mm de diámetro adherido a la pieza de refuerzo</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</si>
  <si>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</si>
  <si>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</si>
  <si>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</si>
  <si>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</si>
  <si>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</si>
  <si>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</si>
  <si>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mt09mcr250a</t>
  </si>
  <si>
    <t xml:space="preserve">kg</t>
  </si>
  <si>
    <t xml:space="preserve">Adhesivo cementoso mellorado, C2 E, con tempo aberto ampliado, segundo UNE-EN 12004, para a fixación de xeomembranas, composto por cementos especiais, áridos seleccionados e resinas sintéticas.</t>
  </si>
  <si>
    <t xml:space="preserve">mt15rev010f</t>
  </si>
  <si>
    <t xml:space="preserve">m²</t>
  </si>
  <si>
    <t xml:space="preserve">Lámina impermeabilizante flexible tipo EVAC, composta de unha dobre folla de poliolefina termoplástica con acetato de vinil etileno, con ambas as dúas caras revestidas de fibras de poliéster non tecidas, de 0,8 mm de espesor e 600 g/m², segundo UNE-EN 13956.</t>
  </si>
  <si>
    <t xml:space="preserve">mt15dan100a</t>
  </si>
  <si>
    <t xml:space="preserve">Ude</t>
  </si>
  <si>
    <t xml:space="preserve">Sumidoiro de PVC, de saída vertical, de 80 mm de diámetro, rexilla plana.</t>
  </si>
  <si>
    <t xml:space="preserve">mo027</t>
  </si>
  <si>
    <t xml:space="preserve">h</t>
  </si>
  <si>
    <t xml:space="preserve">Oficial 1ª aplicador de láminas impermeabilizantes.</t>
  </si>
  <si>
    <t xml:space="preserve">mo062</t>
  </si>
  <si>
    <t xml:space="preserve">h</t>
  </si>
  <si>
    <t xml:space="preserve">Axudante aplicador de láminas impermeabilizantes.</t>
  </si>
  <si>
    <t xml:space="preserve">mo006</t>
  </si>
  <si>
    <t xml:space="preserve">h</t>
  </si>
  <si>
    <t xml:space="preserve">Oficial 1ª fontaneiro.</t>
  </si>
  <si>
    <t xml:space="preserve">%</t>
  </si>
  <si>
    <t xml:space="preserve">Medios auxiliares</t>
  </si>
  <si>
    <t xml:space="preserve">%</t>
  </si>
  <si>
    <t xml:space="preserve">Costes indirectos</t>
  </si>
  <si>
    <t xml:space="preserve">Custo de mantemento decenal: 13,23€ nos primeiros 10 anos.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</si>
  <si>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</si>
  <si>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</si>
  <si>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</si>
  <si>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</si>
  <si>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</si>
  <si>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12004:2008</t>
  </si>
  <si>
    <t xml:space="preserve">Adhesivos para baldosas cerámicas. Requisitos, evaluación de la conformidad, clasificación y designación.</t>
  </si>
  <si>
    <t xml:space="preserve">UNE-EN 13956:2006</t>
  </si>
  <si>
    <t xml:space="preserve">1/2+/3/4</t>
  </si>
  <si>
    <t xml:space="preserve">Láminas flexibles para impermeabilización. Láminas de plástico y elastómeros para impermeabilización de cubiertas. Definiciones y características.</t>
  </si>
  <si>
    <t xml:space="preserve">EN 13956:2005/AC:2006</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</si>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</sst>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4.81" customWidth="1"/>
    <col min="3" max="3" width="4.37" customWidth="1"/>
    <col min="4" max="4" width="21.42" customWidth="1"/>
    <col min="5" max="5" width="34.24" customWidth="1"/>
    <col min="6" max="6" width="4.81" customWidth="1"/>
    <col min="7" max="7" width="8.89" customWidth="1"/>
    <col min="8" max="8" width="2.19" customWidth="1"/>
    <col min="9" max="9" width="2.04" customWidth="1"/>
    <col min="10" max="10" width="4.37" customWidth="1"/>
    <col min="11" max="11" width="5.10" customWidth="1"/>
    <col min="12" max="12" width="1.02" customWidth="1"/>
    <col min="13" max="13" width="4.23" customWidth="1"/>
    <col min="14" max="14" width="8.45" customWidth="1"/>
  </cols>
  <sheetData>
    <row r="1" spans="1:1" ht="1.80" thickBot="1" customHeight="1">
      <c r="A1" s="1" t="s">
        <v>0</v>
      </c>
      <c r="B1" s="1"/>
      <c r="C1" s="1"/>
      <c r="D1" s="1"/>
      <c r="E1" s="1"/>
      <c r="F1" s="1"/>
      <c r="G1" s="1"/>
      <c r="H1" s="1"/>
      <c r="I1" s="1"/>
      <c r="J1" s="1"/>
      <c r="K1" s="1"/>
      <c r="L1" s="1"/>
      <c r="M1" s="1"/>
      <c r="N1" s="1"/>
    </row>
    <row r="3" spans="1:14" ht="31.20" thickBot="1" customHeight="1">
      <c r="A3" s="3" t="s">
        <v>1</v>
      </c>
      <c r="B3" s="3"/>
      <c r="C3" s="3"/>
      <c r="D3" s="4" t="s">
        <v>2</v>
      </c>
      <c r="E3" s="3" t="s">
        <v>3</v>
      </c>
      <c r="F3" s="5"/>
      <c r="G3" s="5"/>
      <c r="H3" s="5"/>
      <c r="I3" s="5"/>
      <c r="J3" s="5"/>
      <c r="K3" s="5"/>
      <c r="L3" s="5"/>
      <c r="M3" s="5"/>
      <c r="N3" s="5"/>
    </row>
    <row r="4" spans="1:14" ht="50.4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c r="I7" s="9" t="s">
        <v>8</v>
      </c>
      <c r="J7" s="9"/>
      <c r="K7" s="9" t="s">
        <v>9</v>
      </c>
      <c r="L7" s="9"/>
      <c r="M7" s="9" t="s">
        <v>10</v>
      </c>
      <c r="N7" s="9"/>
    </row>
    <row r="8" spans="1:14" ht="31.20" thickBot="1" customHeight="1">
      <c r="A8" s="10" t="s">
        <v>11</v>
      </c>
      <c r="B8" s="12" t="s">
        <v>12</v>
      </c>
      <c r="C8" s="10" t="s">
        <v>13</v>
      </c>
      <c r="D8" s="10"/>
      <c r="E8" s="10"/>
      <c r="F8" s="10"/>
      <c r="G8" s="10"/>
      <c r="H8" s="10"/>
      <c r="I8" s="14">
        <v>0.600000</v>
      </c>
      <c r="J8" s="14"/>
      <c r="K8" s="16">
        <v>0.700000</v>
      </c>
      <c r="L8" s="16"/>
      <c r="M8" s="16">
        <f ca="1">ROUND(INDIRECT(ADDRESS(ROW()+(0), COLUMN()+(-4), 1))*INDIRECT(ADDRESS(ROW()+(0), COLUMN()+(-2), 1)), 2)</f>
        <v>0.420000</v>
      </c>
      <c r="N8" s="16"/>
    </row>
    <row r="9" spans="1:14" ht="40.80" thickBot="1" customHeight="1">
      <c r="A9" s="17" t="s">
        <v>14</v>
      </c>
      <c r="B9" s="18" t="s">
        <v>15</v>
      </c>
      <c r="C9" s="17" t="s">
        <v>16</v>
      </c>
      <c r="D9" s="17"/>
      <c r="E9" s="17"/>
      <c r="F9" s="17"/>
      <c r="G9" s="17"/>
      <c r="H9" s="17"/>
      <c r="I9" s="19">
        <v>0.500000</v>
      </c>
      <c r="J9" s="19"/>
      <c r="K9" s="20">
        <v>12.510000</v>
      </c>
      <c r="L9" s="20"/>
      <c r="M9" s="20">
        <f ca="1">ROUND(INDIRECT(ADDRESS(ROW()+(0), COLUMN()+(-4), 1))*INDIRECT(ADDRESS(ROW()+(0), COLUMN()+(-2), 1)), 2)</f>
        <v>6.260000</v>
      </c>
      <c r="N9" s="20"/>
    </row>
    <row r="10" spans="1:14" ht="12.00" thickBot="1" customHeight="1">
      <c r="A10" s="17" t="s">
        <v>17</v>
      </c>
      <c r="B10" s="18" t="s">
        <v>18</v>
      </c>
      <c r="C10" s="17" t="s">
        <v>19</v>
      </c>
      <c r="D10" s="17"/>
      <c r="E10" s="17"/>
      <c r="F10" s="17"/>
      <c r="G10" s="17"/>
      <c r="H10" s="17"/>
      <c r="I10" s="19">
        <v>1.000000</v>
      </c>
      <c r="J10" s="19"/>
      <c r="K10" s="20">
        <v>11.150000</v>
      </c>
      <c r="L10" s="20"/>
      <c r="M10" s="20">
        <f ca="1">ROUND(INDIRECT(ADDRESS(ROW()+(0), COLUMN()+(-4), 1))*INDIRECT(ADDRESS(ROW()+(0), COLUMN()+(-2), 1)), 2)</f>
        <v>11.150000</v>
      </c>
      <c r="N10" s="20"/>
    </row>
    <row r="11" spans="1:14" ht="12.00" thickBot="1" customHeight="1">
      <c r="A11" s="17" t="s">
        <v>20</v>
      </c>
      <c r="B11" s="18" t="s">
        <v>21</v>
      </c>
      <c r="C11" s="17" t="s">
        <v>22</v>
      </c>
      <c r="D11" s="17"/>
      <c r="E11" s="17"/>
      <c r="F11" s="17"/>
      <c r="G11" s="17"/>
      <c r="H11" s="17"/>
      <c r="I11" s="19">
        <v>0.275000</v>
      </c>
      <c r="J11" s="19"/>
      <c r="K11" s="20">
        <v>15.280000</v>
      </c>
      <c r="L11" s="20"/>
      <c r="M11" s="20">
        <f ca="1">ROUND(INDIRECT(ADDRESS(ROW()+(0), COLUMN()+(-4), 1))*INDIRECT(ADDRESS(ROW()+(0), COLUMN()+(-2), 1)), 2)</f>
        <v>4.200000</v>
      </c>
      <c r="N11" s="20"/>
    </row>
    <row r="12" spans="1:14" ht="12.00" thickBot="1" customHeight="1">
      <c r="A12" s="17" t="s">
        <v>23</v>
      </c>
      <c r="B12" s="18" t="s">
        <v>24</v>
      </c>
      <c r="C12" s="17" t="s">
        <v>25</v>
      </c>
      <c r="D12" s="17"/>
      <c r="E12" s="17"/>
      <c r="F12" s="17"/>
      <c r="G12" s="17"/>
      <c r="H12" s="17"/>
      <c r="I12" s="19">
        <v>0.275000</v>
      </c>
      <c r="J12" s="19"/>
      <c r="K12" s="20">
        <v>14.650000</v>
      </c>
      <c r="L12" s="20"/>
      <c r="M12" s="20">
        <f ca="1">ROUND(INDIRECT(ADDRESS(ROW()+(0), COLUMN()+(-4), 1))*INDIRECT(ADDRESS(ROW()+(0), COLUMN()+(-2), 1)), 2)</f>
        <v>4.030000</v>
      </c>
      <c r="N12" s="20"/>
    </row>
    <row r="13" spans="1:14" ht="12.00" thickBot="1" customHeight="1">
      <c r="A13" s="17" t="s">
        <v>26</v>
      </c>
      <c r="B13" s="21" t="s">
        <v>27</v>
      </c>
      <c r="C13" s="22" t="s">
        <v>28</v>
      </c>
      <c r="D13" s="22"/>
      <c r="E13" s="22"/>
      <c r="F13" s="22"/>
      <c r="G13" s="22"/>
      <c r="H13" s="22"/>
      <c r="I13" s="23">
        <v>0.295000</v>
      </c>
      <c r="J13" s="23"/>
      <c r="K13" s="24">
        <v>15.780000</v>
      </c>
      <c r="L13" s="24"/>
      <c r="M13" s="24">
        <f ca="1">ROUND(INDIRECT(ADDRESS(ROW()+(0), COLUMN()+(-4), 1))*INDIRECT(ADDRESS(ROW()+(0), COLUMN()+(-2), 1)), 2)</f>
        <v>4.660000</v>
      </c>
      <c r="N13" s="24"/>
    </row>
    <row r="14" spans="1:14" ht="12.00" thickBot="1" customHeight="1">
      <c r="A14" s="17"/>
      <c r="B14" s="12" t="s">
        <v>29</v>
      </c>
      <c r="C14" s="10" t="s">
        <v>30</v>
      </c>
      <c r="D14" s="10"/>
      <c r="E14" s="10"/>
      <c r="F14" s="10"/>
      <c r="G14" s="10"/>
      <c r="H14" s="10"/>
      <c r="I14" s="14">
        <v>2.000000</v>
      </c>
      <c r="J14" s="14"/>
      <c r="K14" s="16">
        <f ca="1">ROUND(SUM(INDIRECT(ADDRESS(ROW()+(-1), COLUMN()+(2), 1)),INDIRECT(ADDRESS(ROW()+(-2), COLUMN()+(2), 1)),INDIRECT(ADDRESS(ROW()+(-3), COLUMN()+(2), 1)),INDIRECT(ADDRESS(ROW()+(-4), COLUMN()+(2), 1)),INDIRECT(ADDRESS(ROW()+(-5), COLUMN()+(2), 1)),INDIRECT(ADDRESS(ROW()+(-6), COLUMN()+(2), 1))), 2)</f>
        <v>30.720000</v>
      </c>
      <c r="L14" s="16"/>
      <c r="M14" s="16">
        <f ca="1">ROUND(INDIRECT(ADDRESS(ROW()+(0), COLUMN()+(-4), 1))*INDIRECT(ADDRESS(ROW()+(0), COLUMN()+(-2), 1))/100, 2)</f>
        <v>0.610000</v>
      </c>
      <c r="N14" s="16"/>
    </row>
    <row r="15" spans="1:14" ht="12.00" thickBot="1" customHeight="1">
      <c r="A15" s="22"/>
      <c r="B15" s="21" t="s">
        <v>31</v>
      </c>
      <c r="C15" s="22" t="s">
        <v>32</v>
      </c>
      <c r="D15" s="22"/>
      <c r="E15" s="22"/>
      <c r="F15" s="22"/>
      <c r="G15" s="22"/>
      <c r="H15" s="22"/>
      <c r="I15" s="23">
        <v>3.000000</v>
      </c>
      <c r="J15" s="23"/>
      <c r="K15" s="24">
        <f ca="1">ROUND(SUM(INDIRECT(ADDRESS(ROW()+(-1), COLUMN()+(2), 1)),INDIRECT(ADDRESS(ROW()+(-2), COLUMN()+(2), 1)),INDIRECT(ADDRESS(ROW()+(-3), COLUMN()+(2), 1)),INDIRECT(ADDRESS(ROW()+(-4), COLUMN()+(2), 1)),INDIRECT(ADDRESS(ROW()+(-5), COLUMN()+(2), 1)),INDIRECT(ADDRESS(ROW()+(-6), COLUMN()+(2), 1)),INDIRECT(ADDRESS(ROW()+(-7), COLUMN()+(2), 1))), 2)</f>
        <v>31.330000</v>
      </c>
      <c r="L15" s="24"/>
      <c r="M15" s="24">
        <f ca="1">ROUND(INDIRECT(ADDRESS(ROW()+(0), COLUMN()+(-4), 1))*INDIRECT(ADDRESS(ROW()+(0), COLUMN()+(-2), 1))/100, 2)</f>
        <v>0.940000</v>
      </c>
      <c r="N15" s="24"/>
    </row>
    <row r="16" spans="1:14" ht="12.00" thickBot="1" customHeight="1">
      <c r="A16" s="6" t="s">
        <v>33</v>
      </c>
      <c r="B16" s="7"/>
      <c r="C16" s="7"/>
      <c r="D16" s="7"/>
      <c r="E16" s="7"/>
      <c r="F16" s="7"/>
      <c r="G16" s="7"/>
      <c r="H16" s="7"/>
      <c r="I16" s="25"/>
      <c r="J16" s="25"/>
      <c r="K16" s="6" t="s">
        <v>34</v>
      </c>
      <c r="L16" s="6"/>
      <c r="M16" s="26">
        <f ca="1">ROUND(SUM(INDIRECT(ADDRESS(ROW()+(-1), COLUMN()+(0), 1)),INDIRECT(ADDRESS(ROW()+(-2), COLUMN()+(0), 1)),INDIRECT(ADDRESS(ROW()+(-3), COLUMN()+(0), 1)),INDIRECT(ADDRESS(ROW()+(-4), COLUMN()+(0), 1)),INDIRECT(ADDRESS(ROW()+(-5), COLUMN()+(0), 1)),INDIRECT(ADDRESS(ROW()+(-6), COLUMN()+(0), 1)),INDIRECT(ADDRESS(ROW()+(-7), COLUMN()+(0), 1)),INDIRECT(ADDRESS(ROW()+(-8), COLUMN()+(0), 1))), 2)</f>
        <v>32.270000</v>
      </c>
      <c r="N16" s="26"/>
    </row>
    <row r="19" spans="1:14" ht="21.60" thickBot="1" customHeight="1">
      <c r="A19" s="27" t="s">
        <v>35</v>
      </c>
      <c r="B19" s="27"/>
      <c r="C19" s="27"/>
      <c r="D19" s="27"/>
      <c r="E19" s="27"/>
      <c r="F19" s="27"/>
      <c r="G19" s="27" t="s">
        <v>36</v>
      </c>
      <c r="H19" s="27"/>
      <c r="I19" s="27"/>
      <c r="J19" s="27" t="s">
        <v>37</v>
      </c>
      <c r="K19" s="27"/>
      <c r="L19" s="27"/>
      <c r="M19" s="27"/>
      <c r="N19" s="27" t="s">
        <v>38</v>
      </c>
    </row>
    <row r="20" spans="1:14" ht="12.00" thickBot="1" customHeight="1">
      <c r="A20" s="28" t="s">
        <v>39</v>
      </c>
      <c r="B20" s="28"/>
      <c r="C20" s="28"/>
      <c r="D20" s="28"/>
      <c r="E20" s="28"/>
      <c r="F20" s="28"/>
      <c r="G20" s="29">
        <v>162008.000000</v>
      </c>
      <c r="H20" s="29"/>
      <c r="I20" s="29"/>
      <c r="J20" s="29">
        <v>162010.000000</v>
      </c>
      <c r="K20" s="29"/>
      <c r="L20" s="29"/>
      <c r="M20" s="29"/>
      <c r="N20" s="29">
        <v>3.000000</v>
      </c>
    </row>
    <row r="21" spans="1:14" ht="21.60" thickBot="1" customHeight="1">
      <c r="A21" s="30" t="s">
        <v>40</v>
      </c>
      <c r="B21" s="30"/>
      <c r="C21" s="30"/>
      <c r="D21" s="30"/>
      <c r="E21" s="30"/>
      <c r="F21" s="30"/>
      <c r="G21" s="31"/>
      <c r="H21" s="31"/>
      <c r="I21" s="31"/>
      <c r="J21" s="31"/>
      <c r="K21" s="31"/>
      <c r="L21" s="31"/>
      <c r="M21" s="31"/>
      <c r="N21" s="31"/>
    </row>
    <row r="22" spans="1:14" ht="12.00" thickBot="1" customHeight="1">
      <c r="A22" s="28" t="s">
        <v>41</v>
      </c>
      <c r="B22" s="28"/>
      <c r="C22" s="28"/>
      <c r="D22" s="28"/>
      <c r="E22" s="28"/>
      <c r="F22" s="28"/>
      <c r="G22" s="29">
        <v>172006.000000</v>
      </c>
      <c r="H22" s="29"/>
      <c r="I22" s="29"/>
      <c r="J22" s="29">
        <v>172007.000000</v>
      </c>
      <c r="K22" s="29"/>
      <c r="L22" s="29"/>
      <c r="M22" s="29"/>
      <c r="N22" s="29" t="s">
        <v>42</v>
      </c>
    </row>
    <row r="23" spans="1:14" ht="21.60" thickBot="1" customHeight="1">
      <c r="A23" s="32" t="s">
        <v>43</v>
      </c>
      <c r="B23" s="32"/>
      <c r="C23" s="32"/>
      <c r="D23" s="32"/>
      <c r="E23" s="32"/>
      <c r="F23" s="32"/>
      <c r="G23" s="33"/>
      <c r="H23" s="33"/>
      <c r="I23" s="33"/>
      <c r="J23" s="33"/>
      <c r="K23" s="33"/>
      <c r="L23" s="33"/>
      <c r="M23" s="33"/>
      <c r="N23" s="33"/>
    </row>
    <row r="24" spans="1:14" ht="12.00" thickBot="1" customHeight="1">
      <c r="A24" s="30" t="s">
        <v>44</v>
      </c>
      <c r="B24" s="30"/>
      <c r="C24" s="30"/>
      <c r="D24" s="30"/>
      <c r="E24" s="30"/>
      <c r="F24" s="30"/>
      <c r="G24" s="31">
        <v>112007.000000</v>
      </c>
      <c r="H24" s="31"/>
      <c r="I24" s="31"/>
      <c r="J24" s="31">
        <v>112007.000000</v>
      </c>
      <c r="K24" s="31"/>
      <c r="L24" s="31"/>
      <c r="M24" s="31"/>
      <c r="N24" s="31"/>
    </row>
    <row r="27" spans="1:1" ht="11.40" thickBot="1" customHeight="1">
      <c r="A27" s="1" t="s">
        <v>45</v>
      </c>
      <c r="B27" s="1"/>
      <c r="C27" s="1"/>
      <c r="D27" s="1"/>
      <c r="E27" s="1"/>
      <c r="F27" s="1"/>
      <c r="G27" s="1"/>
      <c r="H27" s="1"/>
      <c r="I27" s="1"/>
      <c r="J27" s="1"/>
      <c r="K27" s="1"/>
      <c r="L27" s="1"/>
      <c r="M27" s="1"/>
      <c r="N27" s="1"/>
    </row>
    <row r="28" spans="1:1" ht="11.40" thickBot="1" customHeight="1">
      <c r="A28" s="1" t="s">
        <v>46</v>
      </c>
      <c r="B28" s="1"/>
      <c r="C28" s="1"/>
      <c r="D28" s="1"/>
      <c r="E28" s="1"/>
      <c r="F28" s="1"/>
      <c r="G28" s="1"/>
      <c r="H28" s="1"/>
      <c r="I28" s="1"/>
      <c r="J28" s="1"/>
      <c r="K28" s="1"/>
      <c r="L28" s="1"/>
      <c r="M28" s="1"/>
      <c r="N28" s="1"/>
    </row>
    <row r="29" spans="1:1" ht="11.40" thickBot="1" customHeight="1">
      <c r="A29" s="1" t="s">
        <v>47</v>
      </c>
      <c r="B29" s="1"/>
      <c r="C29" s="1"/>
      <c r="D29" s="1"/>
      <c r="E29" s="1"/>
      <c r="F29" s="1"/>
      <c r="G29" s="1"/>
      <c r="H29" s="1"/>
      <c r="I29" s="1"/>
      <c r="J29" s="1"/>
      <c r="K29" s="1"/>
      <c r="L29" s="1"/>
      <c r="M29" s="1"/>
      <c r="N29" s="1"/>
    </row>
  </sheetData>
  <mergeCells count="67">
    <mergeCell ref="A1:N1"/>
    <mergeCell ref="A3:C3"/>
    <mergeCell ref="F3:G3"/>
    <mergeCell ref="H3:K3"/>
    <mergeCell ref="L3:N3"/>
    <mergeCell ref="A4:N4"/>
    <mergeCell ref="C7:H7"/>
    <mergeCell ref="I7:J7"/>
    <mergeCell ref="K7:L7"/>
    <mergeCell ref="M7:N7"/>
    <mergeCell ref="C8:H8"/>
    <mergeCell ref="I8:J8"/>
    <mergeCell ref="K8:L8"/>
    <mergeCell ref="M8:N8"/>
    <mergeCell ref="C9:H9"/>
    <mergeCell ref="I9:J9"/>
    <mergeCell ref="K9:L9"/>
    <mergeCell ref="M9:N9"/>
    <mergeCell ref="C10:H10"/>
    <mergeCell ref="I10:J10"/>
    <mergeCell ref="K10:L10"/>
    <mergeCell ref="M10:N10"/>
    <mergeCell ref="C11:H11"/>
    <mergeCell ref="I11:J11"/>
    <mergeCell ref="K11:L11"/>
    <mergeCell ref="M11:N11"/>
    <mergeCell ref="C12:H12"/>
    <mergeCell ref="I12:J12"/>
    <mergeCell ref="K12:L12"/>
    <mergeCell ref="M12:N12"/>
    <mergeCell ref="C13:H13"/>
    <mergeCell ref="I13:J13"/>
    <mergeCell ref="K13:L13"/>
    <mergeCell ref="M13:N13"/>
    <mergeCell ref="C14:H14"/>
    <mergeCell ref="I14:J14"/>
    <mergeCell ref="K14:L14"/>
    <mergeCell ref="M14:N14"/>
    <mergeCell ref="C15:H15"/>
    <mergeCell ref="I15:J15"/>
    <mergeCell ref="K15:L15"/>
    <mergeCell ref="M15:N15"/>
    <mergeCell ref="A16:H16"/>
    <mergeCell ref="I16:J16"/>
    <mergeCell ref="K16:L16"/>
    <mergeCell ref="M16:N16"/>
    <mergeCell ref="A19:F19"/>
    <mergeCell ref="G19:I19"/>
    <mergeCell ref="J19:M19"/>
    <mergeCell ref="A20:F20"/>
    <mergeCell ref="G20:I21"/>
    <mergeCell ref="J20:M21"/>
    <mergeCell ref="N20:N21"/>
    <mergeCell ref="A21:F21"/>
    <mergeCell ref="A22:F22"/>
    <mergeCell ref="G22:I22"/>
    <mergeCell ref="J22:M22"/>
    <mergeCell ref="N22:N24"/>
    <mergeCell ref="A23:F23"/>
    <mergeCell ref="G23:I23"/>
    <mergeCell ref="J23:M23"/>
    <mergeCell ref="A24:F24"/>
    <mergeCell ref="G24:I24"/>
    <mergeCell ref="J24:M24"/>
    <mergeCell ref="A27:N27"/>
    <mergeCell ref="A28:N28"/>
    <mergeCell ref="A29:N29"/>
  </mergeCells>
  <pageMargins left="0.620079" right="0.472441" top="0.472441" bottom="0.472441" header="0.0" footer="0.0"/>
  <pageSetup paperSize="9" orientation="portrait"/>
  <rowBreaks count="0" manualBreakCount="0">
    </rowBreaks>
</worksheet>
</file>