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<sst xmlns="http://schemas.openxmlformats.org/spreadsheetml/2006/main" count="29" uniqueCount="29">
  <si>
    <t xml:space="preserve"/>
  </si>
  <si>
    <t xml:space="preserve">IFW020</t>
  </si>
  <si>
    <t xml:space="preserve">Ude</t>
  </si>
  <si>
    <t xml:space="preserve">Filtro retedor de residuos.</t>
  </si>
  <si>
    <r>
      <rPr>
        <b/>
        <sz val="7.80"/>
        <color rgb="FF000000"/>
        <rFont val="Arial"/>
        <family val="2"/>
      </rPr>
      <t xml:space="preserve">Filtro retedor de residuos de latón, con rosca de 2"</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</si>
  <si>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</si>
  <si>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</si>
  <si>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</si>
  <si>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</si>
  <si>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</si>
  <si>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</si>
  <si>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mt37www060h</t>
  </si>
  <si>
    <t xml:space="preserve">Ude</t>
  </si>
  <si>
    <t xml:space="preserve">Filtro retedor de residuos de latón, con tamiz de aceiro inoxidable con perforacións de 0,5 mm de diámetro, con rosca de 2", para unha presión máxima de traballo de 16 bar e unha temperatura máxima de 110°C.</t>
  </si>
  <si>
    <t xml:space="preserve">mt37www010</t>
  </si>
  <si>
    <t xml:space="preserve">Ude</t>
  </si>
  <si>
    <t xml:space="preserve">Material auxiliar para instalacións de fontanería.</t>
  </si>
  <si>
    <t xml:space="preserve">mo006</t>
  </si>
  <si>
    <t xml:space="preserve">h</t>
  </si>
  <si>
    <t xml:space="preserve">Oficial 1ª fontaneiro.</t>
  </si>
  <si>
    <t xml:space="preserve">mo098</t>
  </si>
  <si>
    <t xml:space="preserve">h</t>
  </si>
  <si>
    <t xml:space="preserve">Axudante fontaneiro.</t>
  </si>
  <si>
    <t xml:space="preserve">%</t>
  </si>
  <si>
    <t xml:space="preserve">Medios auxiliares</t>
  </si>
  <si>
    <t xml:space="preserve">%</t>
  </si>
  <si>
    <t xml:space="preserve">Costes indirectos</t>
  </si>
  <si>
    <t xml:space="preserve">Custo de mantemento decenal: 8,91€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</si>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</sst>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54" customWidth="1"/>
    <col min="3" max="3" width="2.19" customWidth="1"/>
    <col min="4" max="4" width="2.62" customWidth="1"/>
    <col min="5" max="5" width="75.33" customWidth="1"/>
    <col min="6" max="6" width="6.41" customWidth="1"/>
    <col min="7" max="7" width="6.12" customWidth="1"/>
    <col min="8" max="8" width="12.6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31.20" thickBot="1" customHeight="1">
      <c r="A8" s="10" t="s">
        <v>11</v>
      </c>
      <c r="B8" s="10"/>
      <c r="C8" s="12" t="s">
        <v>12</v>
      </c>
      <c r="D8" s="12"/>
      <c r="E8" s="10" t="s">
        <v>13</v>
      </c>
      <c r="F8" s="14">
        <v>1.000000</v>
      </c>
      <c r="G8" s="16">
        <v>42.570000</v>
      </c>
      <c r="H8" s="16">
        <f ca="1">ROUND(INDIRECT(ADDRESS(ROW()+(0), COLUMN()+(-2), 1))*INDIRECT(ADDRESS(ROW()+(0), COLUMN()+(-1), 1)), 2)</f>
        <v>42.570000</v>
      </c>
    </row>
    <row r="9" spans="1:8" ht="12.00" thickBot="1" customHeight="1">
      <c r="A9" s="17" t="s">
        <v>14</v>
      </c>
      <c r="B9" s="17"/>
      <c r="C9" s="18" t="s">
        <v>15</v>
      </c>
      <c r="D9" s="18"/>
      <c r="E9" s="17" t="s">
        <v>16</v>
      </c>
      <c r="F9" s="19">
        <v>1.000000</v>
      </c>
      <c r="G9" s="20">
        <v>1.400000</v>
      </c>
      <c r="H9" s="20">
        <f ca="1">ROUND(INDIRECT(ADDRESS(ROW()+(0), COLUMN()+(-2), 1))*INDIRECT(ADDRESS(ROW()+(0), COLUMN()+(-1), 1)), 2)</f>
        <v>1.400000</v>
      </c>
    </row>
    <row r="10" spans="1:8" ht="12.00" thickBot="1" customHeight="1">
      <c r="A10" s="17" t="s">
        <v>17</v>
      </c>
      <c r="B10" s="17"/>
      <c r="C10" s="18" t="s">
        <v>18</v>
      </c>
      <c r="D10" s="18"/>
      <c r="E10" s="17" t="s">
        <v>19</v>
      </c>
      <c r="F10" s="19">
        <v>0.195000</v>
      </c>
      <c r="G10" s="20">
        <v>15.780000</v>
      </c>
      <c r="H10" s="20">
        <f ca="1">ROUND(INDIRECT(ADDRESS(ROW()+(0), COLUMN()+(-2), 1))*INDIRECT(ADDRESS(ROW()+(0), COLUMN()+(-1), 1)), 2)</f>
        <v>3.080000</v>
      </c>
    </row>
    <row r="11" spans="1:8" ht="12.00" thickBot="1" customHeight="1">
      <c r="A11" s="17" t="s">
        <v>20</v>
      </c>
      <c r="B11" s="17"/>
      <c r="C11" s="21" t="s">
        <v>21</v>
      </c>
      <c r="D11" s="21"/>
      <c r="E11" s="22" t="s">
        <v>22</v>
      </c>
      <c r="F11" s="23">
        <v>0.195000</v>
      </c>
      <c r="G11" s="24">
        <v>14.620000</v>
      </c>
      <c r="H11" s="24">
        <f ca="1">ROUND(INDIRECT(ADDRESS(ROW()+(0), COLUMN()+(-2), 1))*INDIRECT(ADDRESS(ROW()+(0), COLUMN()+(-1), 1)), 2)</f>
        <v>2.850000</v>
      </c>
    </row>
    <row r="12" spans="1:8" ht="12.00" thickBot="1" customHeight="1">
      <c r="A12" s="17"/>
      <c r="B12" s="17"/>
      <c r="C12" s="12" t="s">
        <v>23</v>
      </c>
      <c r="D12" s="12"/>
      <c r="E12" s="10" t="s">
        <v>24</v>
      </c>
      <c r="F12" s="14">
        <v>2.000000</v>
      </c>
      <c r="G12" s="16">
        <f ca="1">ROUND(SUM(INDIRECT(ADDRESS(ROW()+(-1), COLUMN()+(1), 1)),INDIRECT(ADDRESS(ROW()+(-2), COLUMN()+(1), 1)),INDIRECT(ADDRESS(ROW()+(-3), COLUMN()+(1), 1)),INDIRECT(ADDRESS(ROW()+(-4), COLUMN()+(1), 1))), 2)</f>
        <v>49.900000</v>
      </c>
      <c r="H12" s="16">
        <f ca="1">ROUND(INDIRECT(ADDRESS(ROW()+(0), COLUMN()+(-2), 1))*INDIRECT(ADDRESS(ROW()+(0), COLUMN()+(-1), 1))/100, 2)</f>
        <v>1.000000</v>
      </c>
    </row>
    <row r="13" spans="1:8" ht="12.00" thickBot="1" customHeight="1">
      <c r="A13" s="22"/>
      <c r="B13" s="22"/>
      <c r="C13" s="21" t="s">
        <v>25</v>
      </c>
      <c r="D13" s="21"/>
      <c r="E13" s="22" t="s">
        <v>26</v>
      </c>
      <c r="F13" s="23">
        <v>3.000000</v>
      </c>
      <c r="G13" s="24">
        <f ca="1">ROUND(SUM(INDIRECT(ADDRESS(ROW()+(-1), COLUMN()+(1), 1)),INDIRECT(ADDRESS(ROW()+(-2), COLUMN()+(1), 1)),INDIRECT(ADDRESS(ROW()+(-3), COLUMN()+(1), 1)),INDIRECT(ADDRESS(ROW()+(-4), COLUMN()+(1), 1)),INDIRECT(ADDRESS(ROW()+(-5), COLUMN()+(1), 1))), 2)</f>
        <v>50.900000</v>
      </c>
      <c r="H13" s="24">
        <f ca="1">ROUND(INDIRECT(ADDRESS(ROW()+(0), COLUMN()+(-2), 1))*INDIRECT(ADDRESS(ROW()+(0), COLUMN()+(-1), 1))/100, 2)</f>
        <v>1.530000</v>
      </c>
    </row>
    <row r="14" spans="1:8" ht="12.00" thickBot="1" customHeight="1">
      <c r="A14" s="6" t="s">
        <v>27</v>
      </c>
      <c r="B14" s="6"/>
      <c r="C14" s="7"/>
      <c r="D14" s="7"/>
      <c r="E14" s="7"/>
      <c r="F14" s="25"/>
      <c r="G14" s="6" t="s">
        <v>28</v>
      </c>
      <c r="H14" s="26">
        <f ca="1">ROUND(SUM(INDIRECT(ADDRESS(ROW()+(-1), COLUMN()+(0), 1)),INDIRECT(ADDRESS(ROW()+(-2), COLUMN()+(0), 1)),INDIRECT(ADDRESS(ROW()+(-3), COLUMN()+(0), 1)),INDIRECT(ADDRESS(ROW()+(-4), COLUMN()+(0), 1)),INDIRECT(ADDRESS(ROW()+(-5), COLUMN()+(0), 1)),INDIRECT(ADDRESS(ROW()+(-6), COLUMN()+(0), 1))), 2)</f>
        <v>52.430000</v>
      </c>
    </row>
  </sheetData>
  <mergeCells count="19">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