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<sst xmlns="http://schemas.openxmlformats.org/spreadsheetml/2006/main" count="28" uniqueCount="28">
  <si>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</si>
  <si>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ICU040</t>
  </si>
  <si>
    <t xml:space="preserve">m</t>
  </si>
  <si>
    <t xml:space="preserve">Tubería para circuito de distribución de agua.</t>
  </si>
  <si>
    <r>
      <rPr>
        <sz val="7.80"/>
        <color rgb="FF000000"/>
        <rFont val="Arial"/>
        <family val="2"/>
      </rPr>
      <t xml:space="preserve">Tubería </t>
    </r>
    <r>
      <rPr>
        <b/>
        <sz val="7.80"/>
        <color rgb="FF000000"/>
        <rFont val="Arial"/>
        <family val="2"/>
      </rPr>
      <t xml:space="preserve">para circuito de conexión de bomba de calor con colector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soterrada</t>
    </r>
    <r>
      <rPr>
        <sz val="7.80"/>
        <color rgb="FF000000"/>
        <rFont val="Arial"/>
        <family val="2"/>
      </rPr>
      <t xml:space="preserve">, formada por </t>
    </r>
    <r>
      <rPr>
        <b/>
        <sz val="7.80"/>
        <color rgb="FF000000"/>
        <rFont val="Arial"/>
        <family val="2"/>
      </rPr>
      <t xml:space="preserve">tubo de polietileno PE 100, de color negro con bandas azules, de 50 mm de diámetro exterior e 4,6 mm de espesor, SDR11, PN=16 atm, llenado de la tubería con solución anticongelante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</si>
  <si>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</si>
  <si>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</si>
  <si>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</si>
  <si>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</si>
  <si>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</si>
  <si>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</si>
  <si>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mt37tpa020cec</t>
  </si>
  <si>
    <t xml:space="preserve">m</t>
  </si>
  <si>
    <t xml:space="preserve">Tubo de polietileno PE 100, de color negro con bandas azules, de 50 mm de diámetro exterior e 4,6 mm de espesor, SDR11, PN=16 atm, segundo UNE-EN 12201-2, co prezo incrementado o 10% en concepto de accesorios e pezas especiais.</t>
  </si>
  <si>
    <t xml:space="preserve">mt37sge100a</t>
  </si>
  <si>
    <t xml:space="preserve">l</t>
  </si>
  <si>
    <t xml:space="preserve">Solución agua-etilenglicol, para relleno de circuito de instalación de geotermia.</t>
  </si>
  <si>
    <t xml:space="preserve">mo002</t>
  </si>
  <si>
    <t xml:space="preserve">h</t>
  </si>
  <si>
    <t xml:space="preserve">Oficial 1ª calefactor.</t>
  </si>
  <si>
    <t xml:space="preserve">mo094</t>
  </si>
  <si>
    <t xml:space="preserve">h</t>
  </si>
  <si>
    <t xml:space="preserve">Axudante calefactor.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</si>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</sst>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43" customWidth="1"/>
    <col min="2" max="2" width="3.79" customWidth="1"/>
    <col min="3" max="3" width="4.95" customWidth="1"/>
    <col min="4" max="4" width="21.27" customWidth="1"/>
    <col min="5" max="5" width="28.27" customWidth="1"/>
    <col min="6" max="6" width="15.45" customWidth="1"/>
    <col min="7" max="7" width="5.68" customWidth="1"/>
    <col min="8" max="8" width="6.41" customWidth="1"/>
    <col min="9" max="9" width="3.35" customWidth="1"/>
    <col min="10" max="10" width="2.77" customWidth="1"/>
    <col min="11" max="11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1.000000</v>
      </c>
      <c r="I8" s="16">
        <v>4.400000</v>
      </c>
      <c r="J8" s="16"/>
      <c r="K8" s="16">
        <f ca="1">ROUND(INDIRECT(ADDRESS(ROW()+(0), COLUMN()+(-3), 1))*INDIRECT(ADDRESS(ROW()+(0), COLUMN()+(-2), 1)), 2)</f>
        <v>4.400000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0.131000</v>
      </c>
      <c r="I9" s="20">
        <v>4.000000</v>
      </c>
      <c r="J9" s="20"/>
      <c r="K9" s="20">
        <f ca="1">ROUND(INDIRECT(ADDRESS(ROW()+(0), COLUMN()+(-3), 1))*INDIRECT(ADDRESS(ROW()+(0), COLUMN()+(-2), 1)), 2)</f>
        <v>0.520000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0.384000</v>
      </c>
      <c r="I10" s="20">
        <v>15.780000</v>
      </c>
      <c r="J10" s="20"/>
      <c r="K10" s="20">
        <f ca="1">ROUND(INDIRECT(ADDRESS(ROW()+(0), COLUMN()+(-3), 1))*INDIRECT(ADDRESS(ROW()+(0), COLUMN()+(-2), 1)), 2)</f>
        <v>6.060000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2"/>
      <c r="H11" s="23">
        <v>0.384000</v>
      </c>
      <c r="I11" s="24">
        <v>14.620000</v>
      </c>
      <c r="J11" s="24"/>
      <c r="K11" s="24">
        <f ca="1">ROUND(INDIRECT(ADDRESS(ROW()+(0), COLUMN()+(-3), 1))*INDIRECT(ADDRESS(ROW()+(0), COLUMN()+(-2), 1)), 2)</f>
        <v>5.610000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0"/>
      <c r="H12" s="14">
        <v>2.000000</v>
      </c>
      <c r="I12" s="16">
        <f ca="1">ROUND(SUM(INDIRECT(ADDRESS(ROW()+(-1), COLUMN()+(2), 1)),INDIRECT(ADDRESS(ROW()+(-2), COLUMN()+(2), 1)),INDIRECT(ADDRESS(ROW()+(-3), COLUMN()+(2), 1)),INDIRECT(ADDRESS(ROW()+(-4), COLUMN()+(2), 1))), 2)</f>
        <v>16.590000</v>
      </c>
      <c r="J12" s="16"/>
      <c r="K12" s="16">
        <f ca="1">ROUND(INDIRECT(ADDRESS(ROW()+(0), COLUMN()+(-3), 1))*INDIRECT(ADDRESS(ROW()+(0), COLUMN()+(-2), 1))/100, 2)</f>
        <v>0.330000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2"/>
      <c r="H13" s="23">
        <v>3.000000</v>
      </c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16.920000</v>
      </c>
      <c r="J13" s="24"/>
      <c r="K13" s="24">
        <f ca="1">ROUND(INDIRECT(ADDRESS(ROW()+(0), COLUMN()+(-3), 1))*INDIRECT(ADDRESS(ROW()+(0), COLUMN()+(-2), 1))/100, 2)</f>
        <v>0.510000</v>
      </c>
    </row>
    <row r="14" spans="1:11" ht="12.00" thickBot="1" customHeight="1">
      <c r="A14" s="25"/>
      <c r="B14" s="26"/>
      <c r="C14" s="26"/>
      <c r="D14" s="26"/>
      <c r="E14" s="26"/>
      <c r="F14" s="26"/>
      <c r="G14" s="26"/>
      <c r="H14" s="27"/>
      <c r="I14" s="6" t="s">
        <v>27</v>
      </c>
      <c r="J14" s="6"/>
      <c r="K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17.430000</v>
      </c>
    </row>
  </sheetData>
  <mergeCells count="21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C13:G13"/>
    <mergeCell ref="I13:J13"/>
    <mergeCell ref="C14:G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