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<sst xmlns="http://schemas.openxmlformats.org/spreadsheetml/2006/main" count="67" uniqueCount="67">
  <si>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</si>
  <si>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EMF040</t>
  </si>
  <si>
    <t xml:space="preserve">m²</t>
  </si>
  <si>
    <t xml:space="preserve">Forxado de viguetas de madeira, entrevigado con alfarxías e ladrillos cerámicos colocados por táboa.</t>
  </si>
  <si>
    <r>
      <rPr>
        <sz val="7.80"/>
        <color rgb="FF000000"/>
        <rFont val="Arial"/>
        <family val="2"/>
      </rPr>
      <t xml:space="preserve">Forxado de viguetas de madeira tratada de </t>
    </r>
    <r>
      <rPr>
        <b/>
        <sz val="7.80"/>
        <color rgb="FF000000"/>
        <rFont val="Arial"/>
        <family val="2"/>
      </rPr>
      <t xml:space="preserve">10x20 a 15x25</t>
    </r>
    <r>
      <rPr>
        <sz val="7.80"/>
        <color rgb="FF000000"/>
        <rFont val="Arial"/>
        <family val="2"/>
      </rPr>
      <t xml:space="preserve"> cm de sección, cun intereixe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entrevigado composto de listeis de madeira tratada de 7x3 cm e ladrillo cerámico cara vista macizo de elaboración manual (tellar), vermello, 24x11,5x3,5 cm colocado por táboa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 malla electrosoldada ME 20x20 Ø 5-5 B 500 T 6x2,20 UNE-EN 10080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grosor de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</si>
  <si>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</si>
  <si>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</si>
  <si>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</si>
  <si>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</si>
  <si>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</si>
  <si>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</si>
  <si>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mt50spa050k</t>
  </si>
  <si>
    <t xml:space="preserve">m³</t>
  </si>
  <si>
    <t xml:space="preserve">Tablón de madeira de piñeiro, dimensións 20x7,2 cm.</t>
  </si>
  <si>
    <t xml:space="preserve">mt50spa081c</t>
  </si>
  <si>
    <t xml:space="preserve">Ude</t>
  </si>
  <si>
    <t xml:space="preserve">Puntal metálico telescópico, para 3 m de altura e 50 usos.</t>
  </si>
  <si>
    <t xml:space="preserve">mt50spa101</t>
  </si>
  <si>
    <t xml:space="preserve">kg</t>
  </si>
  <si>
    <t xml:space="preserve">Cravos de aceiro.</t>
  </si>
  <si>
    <t xml:space="preserve">mt07mee018da</t>
  </si>
  <si>
    <t xml:space="preserve">m³</t>
  </si>
  <si>
    <t xml:space="preserve">Madeira aserrada de piñeiro silvestre (Pinus Sylvestris L.) España 0 con acabado cepillado, para vigueta de 10x20 a 15x25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</si>
  <si>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mt07mee014a</t>
  </si>
  <si>
    <t xml:space="preserve">m³</t>
  </si>
  <si>
    <t xml:space="preserve">Madeira aserrada de piñeiro silvestre (Pinus Sylvestris L.) España 0, acabado cepillado,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</si>
  <si>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mt05mte010a</t>
  </si>
  <si>
    <t xml:space="preserve">Ude</t>
  </si>
  <si>
    <t xml:space="preserve">Ladrillo cerámico cara vista macizo de elaboración manual (tellar), vermello, 24x11,5x3,5 cm, segundo UNE-EN 771-1.</t>
  </si>
  <si>
    <t xml:space="preserve">mt07aco020n</t>
  </si>
  <si>
    <t xml:space="preserve">Ude</t>
  </si>
  <si>
    <t xml:space="preserve">Separador homologado para malla electrosoldada.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</si>
  <si>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</si>
  <si>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</si>
  <si>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</si>
  <si>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</si>
  <si>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</si>
  <si>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</si>
  <si>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</si>
  <si>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</si>
  <si>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</si>
  <si>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</si>
  <si>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</si>
  <si>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</si>
  <si>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</si>
  <si>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</si>
  <si>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</si>
  <si>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</si>
  <si>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</si>
  <si>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</si>
  <si>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</si>
  <si>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</si>
  <si>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</si>
  <si>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</si>
  <si>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16,71€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</si>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</sst>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4.52" customWidth="1"/>
    <col min="4" max="4" width="21.57" customWidth="1"/>
    <col min="5" max="5" width="28.27" customWidth="1"/>
    <col min="6" max="6" width="9.18" customWidth="1"/>
    <col min="7" max="7" width="5.97" customWidth="1"/>
    <col min="8" max="8" width="3.35" customWidth="1"/>
    <col min="9" max="9" width="3.79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0.001000</v>
      </c>
      <c r="J8" s="14"/>
      <c r="K8" s="16">
        <v>305.000000</v>
      </c>
      <c r="L8" s="16"/>
      <c r="M8" s="16">
        <f ca="1">ROUND(INDIRECT(ADDRESS(ROW()+(0), COLUMN()+(-4), 1))*INDIRECT(ADDRESS(ROW()+(0), COLUMN()+(-2), 1)), 2)</f>
        <v>0.310000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0.260000</v>
      </c>
      <c r="L9" s="20"/>
      <c r="M9" s="20">
        <f ca="1">ROUND(INDIRECT(ADDRESS(ROW()+(0), COLUMN()+(-4), 1))*INDIRECT(ADDRESS(ROW()+(0), COLUMN()+(-2), 1)), 2)</f>
        <v>0.130000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0.030000</v>
      </c>
      <c r="J10" s="19"/>
      <c r="K10" s="20">
        <v>1.150000</v>
      </c>
      <c r="L10" s="20"/>
      <c r="M10" s="20">
        <f ca="1">ROUND(INDIRECT(ADDRESS(ROW()+(0), COLUMN()+(-4), 1))*INDIRECT(ADDRESS(ROW()+(0), COLUMN()+(-2), 1)), 2)</f>
        <v>0.030000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0.075000</v>
      </c>
      <c r="J11" s="19"/>
      <c r="K11" s="20">
        <v>412.960000</v>
      </c>
      <c r="L11" s="20"/>
      <c r="M11" s="20">
        <f ca="1">ROUND(INDIRECT(ADDRESS(ROW()+(0), COLUMN()+(-4), 1))*INDIRECT(ADDRESS(ROW()+(0), COLUMN()+(-2), 1)), 2)</f>
        <v>30.970000</v>
      </c>
      <c r="N11" s="20"/>
    </row>
    <row r="12" spans="1:14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0.009000</v>
      </c>
      <c r="J12" s="19"/>
      <c r="K12" s="20">
        <v>473.070000</v>
      </c>
      <c r="L12" s="20"/>
      <c r="M12" s="20">
        <f ca="1">ROUND(INDIRECT(ADDRESS(ROW()+(0), COLUMN()+(-4), 1))*INDIRECT(ADDRESS(ROW()+(0), COLUMN()+(-2), 1)), 2)</f>
        <v>4.260000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38.000000</v>
      </c>
      <c r="J13" s="19"/>
      <c r="K13" s="20">
        <v>0.340000</v>
      </c>
      <c r="L13" s="20"/>
      <c r="M13" s="20">
        <f ca="1">ROUND(INDIRECT(ADDRESS(ROW()+(0), COLUMN()+(-4), 1))*INDIRECT(ADDRESS(ROW()+(0), COLUMN()+(-2), 1)), 2)</f>
        <v>12.920000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2.000000</v>
      </c>
      <c r="J14" s="19"/>
      <c r="K14" s="20">
        <v>0.080000</v>
      </c>
      <c r="L14" s="20"/>
      <c r="M14" s="20">
        <f ca="1">ROUND(INDIRECT(ADDRESS(ROW()+(0), COLUMN()+(-4), 1))*INDIRECT(ADDRESS(ROW()+(0), COLUMN()+(-2), 1)), 2)</f>
        <v>0.160000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1.100000</v>
      </c>
      <c r="J15" s="19"/>
      <c r="K15" s="20">
        <v>1.530000</v>
      </c>
      <c r="L15" s="20"/>
      <c r="M15" s="20">
        <f ca="1">ROUND(INDIRECT(ADDRESS(ROW()+(0), COLUMN()+(-4), 1))*INDIRECT(ADDRESS(ROW()+(0), COLUMN()+(-2), 1)), 2)</f>
        <v>1.680000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0.142000</v>
      </c>
      <c r="J16" s="19"/>
      <c r="K16" s="20">
        <v>76.200000</v>
      </c>
      <c r="L16" s="20"/>
      <c r="M16" s="20">
        <f ca="1">ROUND(INDIRECT(ADDRESS(ROW()+(0), COLUMN()+(-4), 1))*INDIRECT(ADDRESS(ROW()+(0), COLUMN()+(-2), 1)), 2)</f>
        <v>10.820000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0.396000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6.050000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0.396000</v>
      </c>
      <c r="J18" s="19"/>
      <c r="K18" s="20">
        <v>14.650000</v>
      </c>
      <c r="L18" s="20"/>
      <c r="M18" s="20">
        <f ca="1">ROUND(INDIRECT(ADDRESS(ROW()+(0), COLUMN()+(-4), 1))*INDIRECT(ADDRESS(ROW()+(0), COLUMN()+(-2), 1)), 2)</f>
        <v>5.800000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1.099000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16.790000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2"/>
      <c r="I20" s="23">
        <v>1.099000</v>
      </c>
      <c r="J20" s="23"/>
      <c r="K20" s="24">
        <v>14.650000</v>
      </c>
      <c r="L20" s="24"/>
      <c r="M20" s="24">
        <f ca="1">ROUND(INDIRECT(ADDRESS(ROW()+(0), COLUMN()+(-4), 1))*INDIRECT(ADDRESS(ROW()+(0), COLUMN()+(-2), 1)), 2)</f>
        <v>16.100000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0"/>
      <c r="I21" s="14">
        <v>2.000000</v>
      </c>
      <c r="J21" s="14"/>
      <c r="K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106.020000</v>
      </c>
      <c r="L21" s="16"/>
      <c r="M21" s="16">
        <f ca="1">ROUND(INDIRECT(ADDRESS(ROW()+(0), COLUMN()+(-4), 1))*INDIRECT(ADDRESS(ROW()+(0), COLUMN()+(-2), 1))/100, 2)</f>
        <v>2.120000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2"/>
      <c r="I22" s="23">
        <v>3.000000</v>
      </c>
      <c r="J22" s="23"/>
      <c r="K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108.140000</v>
      </c>
      <c r="L22" s="24"/>
      <c r="M22" s="24">
        <f ca="1">ROUND(INDIRECT(ADDRESS(ROW()+(0), COLUMN()+(-4), 1))*INDIRECT(ADDRESS(ROW()+(0), COLUMN()+(-2), 1))/100, 2)</f>
        <v>3.240000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7"/>
      <c r="I23" s="25"/>
      <c r="J23" s="25"/>
      <c r="K23" s="6" t="s">
        <v>55</v>
      </c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111.380000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142005.000000</v>
      </c>
      <c r="H27" s="29"/>
      <c r="I27" s="29"/>
      <c r="J27" s="29">
        <v>142006.000000</v>
      </c>
      <c r="K27" s="29"/>
      <c r="L27" s="29"/>
      <c r="M27" s="29"/>
      <c r="N27" s="29" t="s">
        <v>61</v>
      </c>
    </row>
    <row r="28" spans="1:14" ht="12.00" thickBot="1" customHeight="1">
      <c r="A28" s="30" t="s">
        <v>62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2" spans="1:1" ht="11.40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A23:H23"/>
    <mergeCell ref="I23:J23"/>
    <mergeCell ref="K23:L23"/>
    <mergeCell ref="M23:N23"/>
    <mergeCell ref="A26:F26"/>
    <mergeCell ref="G26:I26"/>
    <mergeCell ref="J26:M26"/>
    <mergeCell ref="A27:F27"/>
    <mergeCell ref="G27:I29"/>
    <mergeCell ref="J27:M29"/>
    <mergeCell ref="N27:N29"/>
    <mergeCell ref="A28:F28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